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Игорь\Тесты\"/>
    </mc:Choice>
  </mc:AlternateContent>
  <xr:revisionPtr revIDLastSave="0" documentId="8_{7AFD582D-00AB-4157-B0B3-AADAED405E4A}" xr6:coauthVersionLast="40" xr6:coauthVersionMax="40" xr10:uidLastSave="{00000000-0000-0000-0000-000000000000}"/>
  <bookViews>
    <workbookView xWindow="-110" yWindow="-110" windowWidth="19420" windowHeight="10420" xr2:uid="{907320F2-E858-4207-9C95-CAEAC5920BC5}"/>
  </bookViews>
  <sheets>
    <sheet name="Серия 1" sheetId="1" r:id="rId1"/>
    <sheet name="Серия 2" sheetId="2" r:id="rId2"/>
    <sheet name="Серия 3" sheetId="3" r:id="rId3"/>
    <sheet name="Серия 4" sheetId="4" r:id="rId4"/>
    <sheet name="Серия 5" sheetId="5" r:id="rId5"/>
    <sheet name="Серия 6" sheetId="6" r:id="rId6"/>
    <sheet name="Результат" sheetId="10" r:id="rId7"/>
    <sheet name="Выбор" sheetId="9" r:id="rId8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9" l="1"/>
  <c r="O10" i="9"/>
  <c r="F22" i="9"/>
  <c r="F10" i="9"/>
  <c r="K22" i="9"/>
  <c r="K10" i="9"/>
  <c r="B22" i="9"/>
  <c r="B10" i="9"/>
  <c r="M22" i="9"/>
  <c r="M10" i="9"/>
  <c r="D22" i="9"/>
  <c r="D10" i="9"/>
  <c r="R22" i="9"/>
  <c r="R10" i="9"/>
  <c r="I22" i="9"/>
  <c r="I10" i="9"/>
  <c r="P22" i="9"/>
  <c r="P10" i="9"/>
  <c r="G22" i="9"/>
  <c r="G10" i="9"/>
  <c r="L21" i="9"/>
  <c r="L22" i="9"/>
  <c r="Q22" i="9"/>
  <c r="Q10" i="9"/>
  <c r="H22" i="9"/>
  <c r="H10" i="9"/>
  <c r="L10" i="9"/>
  <c r="C22" i="9"/>
  <c r="C10" i="9"/>
  <c r="O21" i="9"/>
  <c r="O11" i="9"/>
  <c r="F21" i="9"/>
  <c r="F11" i="9"/>
  <c r="Q21" i="9"/>
  <c r="Q11" i="9"/>
  <c r="H21" i="9"/>
  <c r="H11" i="9"/>
  <c r="N21" i="9"/>
  <c r="N11" i="9"/>
  <c r="E21" i="9"/>
  <c r="E11" i="9"/>
  <c r="K21" i="9"/>
  <c r="K11" i="9"/>
  <c r="B21" i="9"/>
  <c r="B11" i="9"/>
  <c r="R21" i="9"/>
  <c r="R11" i="9"/>
  <c r="I21" i="9"/>
  <c r="I11" i="9"/>
  <c r="P21" i="9"/>
  <c r="P11" i="9"/>
  <c r="G21" i="9"/>
  <c r="G11" i="9"/>
  <c r="L11" i="9"/>
  <c r="C21" i="9"/>
  <c r="C11" i="9"/>
  <c r="R20" i="9"/>
  <c r="R12" i="9"/>
  <c r="I20" i="9"/>
  <c r="I12" i="9"/>
  <c r="M20" i="9"/>
  <c r="M12" i="9"/>
  <c r="D20" i="9"/>
  <c r="D12" i="9"/>
  <c r="N20" i="9"/>
  <c r="N12" i="9"/>
  <c r="E20" i="9"/>
  <c r="E12" i="9"/>
  <c r="O20" i="9"/>
  <c r="O12" i="9"/>
  <c r="F20" i="9"/>
  <c r="F12" i="9"/>
  <c r="L20" i="9"/>
  <c r="L12" i="9"/>
  <c r="C20" i="9"/>
  <c r="C12" i="9"/>
  <c r="Q20" i="9"/>
  <c r="Q12" i="9"/>
  <c r="H20" i="9"/>
  <c r="H12" i="9"/>
  <c r="K20" i="9"/>
  <c r="K12" i="9"/>
  <c r="B20" i="9"/>
  <c r="B12" i="9"/>
  <c r="P20" i="9"/>
  <c r="P12" i="9"/>
  <c r="G20" i="9"/>
  <c r="G12" i="9"/>
  <c r="P19" i="9"/>
  <c r="P13" i="9"/>
  <c r="G19" i="9"/>
  <c r="G13" i="9"/>
  <c r="K19" i="9"/>
  <c r="K13" i="9"/>
  <c r="B19" i="9"/>
  <c r="B13" i="9"/>
  <c r="Q19" i="9"/>
  <c r="Q13" i="9"/>
  <c r="H19" i="9"/>
  <c r="H13" i="9"/>
  <c r="M19" i="9"/>
  <c r="M13" i="9"/>
  <c r="D19" i="9"/>
  <c r="D13" i="9"/>
  <c r="L19" i="9"/>
  <c r="L13" i="9"/>
  <c r="C19" i="9"/>
  <c r="C13" i="9"/>
  <c r="N19" i="9"/>
  <c r="N13" i="9"/>
  <c r="E19" i="9"/>
  <c r="E13" i="9"/>
  <c r="O19" i="9"/>
  <c r="O13" i="9"/>
  <c r="F19" i="9"/>
  <c r="F13" i="9"/>
  <c r="Q18" i="9"/>
  <c r="Q14" i="9"/>
  <c r="H18" i="9"/>
  <c r="H14" i="9"/>
  <c r="P18" i="9"/>
  <c r="P14" i="9"/>
  <c r="G18" i="9"/>
  <c r="G14" i="9"/>
  <c r="K18" i="9"/>
  <c r="K14" i="9"/>
  <c r="B18" i="9"/>
  <c r="B14" i="9"/>
  <c r="R18" i="9"/>
  <c r="R14" i="9"/>
  <c r="I18" i="9"/>
  <c r="I14" i="9"/>
  <c r="N18" i="9"/>
  <c r="N14" i="9"/>
  <c r="E18" i="9"/>
  <c r="E14" i="9"/>
  <c r="M18" i="9"/>
  <c r="M14" i="9"/>
  <c r="D18" i="9"/>
  <c r="D14" i="9"/>
  <c r="L18" i="9"/>
  <c r="L14" i="9"/>
  <c r="C18" i="9"/>
  <c r="C14" i="9"/>
  <c r="F15" i="9"/>
  <c r="B17" i="9"/>
  <c r="B15" i="9"/>
  <c r="K17" i="9"/>
  <c r="K15" i="9"/>
  <c r="Q17" i="9"/>
  <c r="Q15" i="9"/>
  <c r="H17" i="9"/>
  <c r="H15" i="9"/>
  <c r="O17" i="9"/>
  <c r="O15" i="9"/>
  <c r="F17" i="9"/>
  <c r="L15" i="9"/>
  <c r="L17" i="9"/>
  <c r="C17" i="9"/>
  <c r="C15" i="9"/>
  <c r="P17" i="9"/>
  <c r="P15" i="9"/>
  <c r="G17" i="9"/>
  <c r="G15" i="9"/>
  <c r="R17" i="9"/>
  <c r="R15" i="9"/>
  <c r="I17" i="9"/>
  <c r="I15" i="9"/>
  <c r="I13" i="9"/>
  <c r="R13" i="9"/>
  <c r="E17" i="9"/>
  <c r="N17" i="9"/>
  <c r="E22" i="9"/>
  <c r="N22" i="9"/>
  <c r="I7" i="9"/>
  <c r="I6" i="9"/>
  <c r="I5" i="9"/>
  <c r="I4" i="9"/>
  <c r="I3" i="9"/>
  <c r="H7" i="9"/>
  <c r="H6" i="9"/>
  <c r="H5" i="9"/>
  <c r="H4" i="9"/>
  <c r="H3" i="9"/>
  <c r="G7" i="9"/>
  <c r="G6" i="9"/>
  <c r="G5" i="9"/>
  <c r="G4" i="9"/>
  <c r="G3" i="9"/>
  <c r="F7" i="9"/>
  <c r="F6" i="9"/>
  <c r="F5" i="9"/>
  <c r="F4" i="9"/>
  <c r="F3" i="9"/>
  <c r="E7" i="9"/>
  <c r="E6" i="9"/>
  <c r="E5" i="9"/>
  <c r="E4" i="9"/>
  <c r="I19" i="9" s="1"/>
  <c r="E3" i="9"/>
  <c r="D7" i="9"/>
  <c r="D6" i="9"/>
  <c r="D5" i="9"/>
  <c r="D4" i="9"/>
  <c r="D3" i="9"/>
  <c r="C7" i="9"/>
  <c r="C6" i="9"/>
  <c r="C5" i="9"/>
  <c r="C4" i="9"/>
  <c r="C3" i="9"/>
  <c r="B7" i="9"/>
  <c r="B6" i="9"/>
  <c r="B5" i="9"/>
  <c r="B4" i="9"/>
  <c r="B3" i="9"/>
  <c r="I2" i="9"/>
  <c r="H2" i="9"/>
  <c r="G2" i="9"/>
  <c r="F2" i="9"/>
  <c r="E2" i="9"/>
  <c r="D2" i="9"/>
  <c r="C2" i="9"/>
  <c r="B2" i="9"/>
  <c r="B23" i="9" l="1"/>
  <c r="K23" i="9"/>
  <c r="K4" i="10" s="1"/>
  <c r="B9" i="9"/>
  <c r="K9" i="9"/>
  <c r="N23" i="9"/>
  <c r="R19" i="9"/>
  <c r="R23" i="9" s="1"/>
  <c r="N15" i="9"/>
  <c r="M21" i="9"/>
  <c r="D21" i="9"/>
  <c r="Q23" i="9"/>
  <c r="M17" i="9"/>
  <c r="M23" i="9" s="1"/>
  <c r="H23" i="9"/>
  <c r="D17" i="9"/>
  <c r="D23" i="9" s="1"/>
  <c r="M15" i="9"/>
  <c r="D15" i="9"/>
  <c r="M11" i="9"/>
  <c r="D11" i="9"/>
  <c r="Q9" i="9"/>
  <c r="M9" i="9"/>
  <c r="H9" i="9"/>
  <c r="D9" i="9"/>
  <c r="E15" i="9"/>
  <c r="I9" i="9"/>
  <c r="P23" i="9"/>
  <c r="P4" i="10" s="1"/>
  <c r="L23" i="9"/>
  <c r="L4" i="10" s="1"/>
  <c r="G23" i="9"/>
  <c r="C23" i="9"/>
  <c r="P9" i="9"/>
  <c r="L9" i="9"/>
  <c r="G9" i="9"/>
  <c r="C9" i="9"/>
  <c r="I23" i="9"/>
  <c r="N10" i="9"/>
  <c r="N9" i="9" s="1"/>
  <c r="E10" i="9"/>
  <c r="O18" i="9"/>
  <c r="F18" i="9"/>
  <c r="O23" i="9"/>
  <c r="O14" i="9"/>
  <c r="F14" i="9"/>
  <c r="O9" i="9"/>
  <c r="B4" i="10"/>
  <c r="R9" i="9" l="1"/>
  <c r="F9" i="9"/>
  <c r="F2" i="10" s="1"/>
  <c r="F23" i="9"/>
  <c r="F4" i="10" s="1"/>
  <c r="E9" i="9"/>
  <c r="E2" i="10" s="1"/>
  <c r="E23" i="9"/>
  <c r="Q2" i="10"/>
  <c r="M4" i="10"/>
  <c r="H4" i="10"/>
  <c r="N4" i="10"/>
  <c r="Q4" i="10"/>
  <c r="N2" i="10"/>
  <c r="M2" i="10"/>
  <c r="P2" i="10"/>
  <c r="G12" i="10" s="1"/>
  <c r="O2" i="10"/>
  <c r="E4" i="10"/>
  <c r="B2" i="10"/>
  <c r="B10" i="10" s="1"/>
  <c r="L2" i="10"/>
  <c r="C12" i="10" s="1"/>
  <c r="C4" i="10"/>
  <c r="O4" i="10"/>
  <c r="R2" i="10"/>
  <c r="R4" i="10"/>
  <c r="G2" i="10"/>
  <c r="I2" i="10"/>
  <c r="K2" i="10"/>
  <c r="B12" i="10" s="1"/>
  <c r="B20" i="10" s="1"/>
  <c r="G4" i="10"/>
  <c r="I4" i="10"/>
  <c r="D4" i="10"/>
  <c r="C2" i="10"/>
  <c r="D2" i="10"/>
  <c r="H2" i="10"/>
  <c r="B11" i="10" l="1"/>
  <c r="I12" i="10"/>
  <c r="H12" i="10"/>
  <c r="H20" i="10" s="1"/>
  <c r="F7" i="10"/>
  <c r="F12" i="10"/>
  <c r="F20" i="10" s="1"/>
  <c r="H10" i="10"/>
  <c r="C7" i="10"/>
  <c r="E12" i="10"/>
  <c r="D12" i="10"/>
  <c r="F5" i="10"/>
  <c r="I7" i="10"/>
  <c r="E10" i="10"/>
  <c r="E11" i="10" s="1"/>
  <c r="E7" i="10"/>
  <c r="C10" i="10"/>
  <c r="C11" i="10" s="1"/>
  <c r="C14" i="10" s="1"/>
  <c r="G10" i="10"/>
  <c r="G11" i="10" s="1"/>
  <c r="G14" i="10" s="1"/>
  <c r="F10" i="10"/>
  <c r="E5" i="10"/>
  <c r="G7" i="10"/>
  <c r="G5" i="10"/>
  <c r="B14" i="10"/>
  <c r="B7" i="10"/>
  <c r="I5" i="10"/>
  <c r="I10" i="10"/>
  <c r="I11" i="10" s="1"/>
  <c r="C5" i="10"/>
  <c r="D7" i="10"/>
  <c r="B5" i="10"/>
  <c r="D10" i="10"/>
  <c r="D5" i="10"/>
  <c r="H7" i="10"/>
  <c r="H5" i="10"/>
  <c r="B13" i="10"/>
  <c r="D20" i="10" l="1"/>
  <c r="D11" i="10"/>
  <c r="D18" i="10"/>
  <c r="H11" i="10"/>
  <c r="H14" i="10" s="1"/>
  <c r="H18" i="10"/>
  <c r="B18" i="10"/>
  <c r="F11" i="10"/>
  <c r="F18" i="10"/>
  <c r="E14" i="10"/>
  <c r="H13" i="10"/>
  <c r="F13" i="10"/>
  <c r="I14" i="10"/>
  <c r="D14" i="10"/>
  <c r="F14" i="10"/>
  <c r="E13" i="10"/>
  <c r="I13" i="10"/>
  <c r="C13" i="10"/>
  <c r="G13" i="10"/>
  <c r="D13" i="10"/>
  <c r="J14" i="10" l="1"/>
  <c r="J13" i="10"/>
  <c r="B15" i="10" l="1"/>
</calcChain>
</file>

<file path=xl/sharedStrings.xml><?xml version="1.0" encoding="utf-8"?>
<sst xmlns="http://schemas.openxmlformats.org/spreadsheetml/2006/main" count="133" uniqueCount="37">
  <si>
    <t>1+</t>
  </si>
  <si>
    <t>1-</t>
  </si>
  <si>
    <t>2+</t>
  </si>
  <si>
    <t>2-</t>
  </si>
  <si>
    <t>порядок выбора</t>
  </si>
  <si>
    <t>номер портрета</t>
  </si>
  <si>
    <t>Серия 6</t>
  </si>
  <si>
    <t>Серия 5</t>
  </si>
  <si>
    <t>Серия 4</t>
  </si>
  <si>
    <t>Серия 3</t>
  </si>
  <si>
    <t>Серия 2</t>
  </si>
  <si>
    <t>Серия 1</t>
  </si>
  <si>
    <t>П/З</t>
  </si>
  <si>
    <t>З</t>
  </si>
  <si>
    <t>П</t>
  </si>
  <si>
    <t>ЭКП</t>
  </si>
  <si>
    <t>ТКП</t>
  </si>
  <si>
    <t>ППП</t>
  </si>
  <si>
    <t>проверка</t>
  </si>
  <si>
    <t>"- общ"</t>
  </si>
  <si>
    <t>"+ общ"</t>
  </si>
  <si>
    <t>h</t>
  </si>
  <si>
    <t>s</t>
  </si>
  <si>
    <t>e</t>
  </si>
  <si>
    <t>hy</t>
  </si>
  <si>
    <t>k</t>
  </si>
  <si>
    <t>p</t>
  </si>
  <si>
    <t>d</t>
  </si>
  <si>
    <t>m</t>
  </si>
  <si>
    <t>е - Эпилептик</t>
  </si>
  <si>
    <t>s - Садист</t>
  </si>
  <si>
    <t>hy - истерик</t>
  </si>
  <si>
    <t>k - кататоник</t>
  </si>
  <si>
    <t>p - параноик</t>
  </si>
  <si>
    <t>d - депрессивный</t>
  </si>
  <si>
    <t>m - Маниакальный</t>
  </si>
  <si>
    <t>h - Гомосексуалист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</si>
</sst>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applyAlignment="1"/>
    <xf numFmtId="0" fontId="0" fillId="0" borderId="1" xfId="0" applyBorder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Кого мы выбираем 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1.8198362147406732E-2"/>
          <c:y val="0.1850696267133275"/>
          <c:w val="0.95996360327570518"/>
          <c:h val="0.647415427238261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Результат!$B$6:$I$6</c:f>
              <c:strCache>
                <c:ptCount val="8"/>
                <c:pt idx="0">
                  <c:v>h - Гомосексуалист</c:v>
                </c:pt>
                <c:pt idx="1">
                  <c:v>s - Садист</c:v>
                </c:pt>
                <c:pt idx="2">
                  <c:v>е - Эпилептик</c:v>
                </c:pt>
                <c:pt idx="3">
                  <c:v>hy - истерик</c:v>
                </c:pt>
                <c:pt idx="4">
                  <c:v>k - кататоник</c:v>
                </c:pt>
                <c:pt idx="5">
                  <c:v>p - параноик</c:v>
                </c:pt>
                <c:pt idx="6">
                  <c:v>d - депрессивный</c:v>
                </c:pt>
                <c:pt idx="7">
                  <c:v>m - Маниакальный</c:v>
                </c:pt>
              </c:strCache>
            </c:strRef>
          </c:cat>
          <c:val>
            <c:numRef>
              <c:f>Результат!$B$7:$I$7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7-49C6-9297-0EEAD81B867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035751344"/>
        <c:axId val="1882311504"/>
      </c:barChart>
      <c:catAx>
        <c:axId val="20357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2311504"/>
        <c:crosses val="autoZero"/>
        <c:auto val="1"/>
        <c:lblAlgn val="ctr"/>
        <c:lblOffset val="100"/>
        <c:noMultiLvlLbl val="0"/>
      </c:catAx>
      <c:valAx>
        <c:axId val="18823115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035751344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393701</xdr:colOff>
      <xdr:row>22</xdr:row>
      <xdr:rowOff>175586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EE606D6-9CAB-4257-BE1B-05350009F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099300" cy="4226886"/>
        </a:xfrm>
        <a:prstGeom prst="rect">
          <a:avLst/>
        </a:prstGeom>
      </xdr:spPr>
    </xdr:pic>
    <xdr:clientData/>
  </xdr:twoCellAnchor>
  <xdr:twoCellAnchor editAs="oneCell">
    <xdr:from>
      <xdr:col>12</xdr:col>
      <xdr:colOff>50800</xdr:colOff>
      <xdr:row>0</xdr:row>
      <xdr:rowOff>114300</xdr:rowOff>
    </xdr:from>
    <xdr:to>
      <xdr:col>20</xdr:col>
      <xdr:colOff>60325</xdr:colOff>
      <xdr:row>7</xdr:row>
      <xdr:rowOff>45183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004BD59-2FA1-49F5-AAE2-E6A2C20CE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6000" y="114300"/>
          <a:ext cx="3171825" cy="1219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23</xdr:row>
      <xdr:rowOff>7719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E4C7473-1E6B-4608-B003-038D09D9C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15200" cy="4243169"/>
        </a:xfrm>
        <a:prstGeom prst="rect">
          <a:avLst/>
        </a:prstGeom>
      </xdr:spPr>
    </xdr:pic>
    <xdr:clientData/>
  </xdr:twoCellAnchor>
  <xdr:twoCellAnchor editAs="oneCell">
    <xdr:from>
      <xdr:col>12</xdr:col>
      <xdr:colOff>247650</xdr:colOff>
      <xdr:row>0</xdr:row>
      <xdr:rowOff>88900</xdr:rowOff>
    </xdr:from>
    <xdr:to>
      <xdr:col>21</xdr:col>
      <xdr:colOff>212725</xdr:colOff>
      <xdr:row>7</xdr:row>
      <xdr:rowOff>19783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69BF056-FBB4-4526-B409-0FBC73B4F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88900"/>
          <a:ext cx="3171825" cy="1219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600845</xdr:colOff>
      <xdr:row>22</xdr:row>
      <xdr:rowOff>177800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28C7C62-5A65-4CB3-9E7F-E8DA40F72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06445" cy="4229100"/>
        </a:xfrm>
        <a:prstGeom prst="rect">
          <a:avLst/>
        </a:prstGeom>
      </xdr:spPr>
    </xdr:pic>
    <xdr:clientData/>
  </xdr:twoCellAnchor>
  <xdr:twoCellAnchor editAs="oneCell">
    <xdr:from>
      <xdr:col>12</xdr:col>
      <xdr:colOff>349250</xdr:colOff>
      <xdr:row>0</xdr:row>
      <xdr:rowOff>133350</xdr:rowOff>
    </xdr:from>
    <xdr:to>
      <xdr:col>20</xdr:col>
      <xdr:colOff>263525</xdr:colOff>
      <xdr:row>7</xdr:row>
      <xdr:rowOff>64233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0DC8073-A92E-4D82-B561-AF4569D02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4450" y="133350"/>
          <a:ext cx="3171825" cy="12199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539750</xdr:colOff>
      <xdr:row>23</xdr:row>
      <xdr:rowOff>8591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3D40688-D506-48FE-A8A6-8A4F29631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45350" cy="4244040"/>
        </a:xfrm>
        <a:prstGeom prst="rect">
          <a:avLst/>
        </a:prstGeom>
      </xdr:spPr>
    </xdr:pic>
    <xdr:clientData/>
  </xdr:twoCellAnchor>
  <xdr:twoCellAnchor editAs="oneCell">
    <xdr:from>
      <xdr:col>13</xdr:col>
      <xdr:colOff>6350</xdr:colOff>
      <xdr:row>1</xdr:row>
      <xdr:rowOff>76200</xdr:rowOff>
    </xdr:from>
    <xdr:to>
      <xdr:col>21</xdr:col>
      <xdr:colOff>66675</xdr:colOff>
      <xdr:row>8</xdr:row>
      <xdr:rowOff>7083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2D071ED-85AD-4CA9-BA51-3BFAE27F8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260350"/>
          <a:ext cx="3171825" cy="12199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12</xdr:col>
      <xdr:colOff>29001</xdr:colOff>
      <xdr:row>23</xdr:row>
      <xdr:rowOff>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6858184-53E3-4617-9461-A52F234D0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344201" cy="4235450"/>
        </a:xfrm>
        <a:prstGeom prst="rect">
          <a:avLst/>
        </a:prstGeom>
      </xdr:spPr>
    </xdr:pic>
    <xdr:clientData/>
  </xdr:twoCellAnchor>
  <xdr:twoCellAnchor editAs="oneCell">
    <xdr:from>
      <xdr:col>12</xdr:col>
      <xdr:colOff>412750</xdr:colOff>
      <xdr:row>0</xdr:row>
      <xdr:rowOff>177800</xdr:rowOff>
    </xdr:from>
    <xdr:to>
      <xdr:col>20</xdr:col>
      <xdr:colOff>212725</xdr:colOff>
      <xdr:row>7</xdr:row>
      <xdr:rowOff>108683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CE99566-5A78-4797-AA82-127EAA313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7950" y="177800"/>
          <a:ext cx="3171825" cy="12199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67095</xdr:colOff>
      <xdr:row>23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9D3884F-3C92-4017-901C-393C76AAE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82295" cy="42354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38099</xdr:colOff>
      <xdr:row>4</xdr:row>
      <xdr:rowOff>6350</xdr:rowOff>
    </xdr:from>
    <xdr:to>
      <xdr:col>26</xdr:col>
      <xdr:colOff>461818</xdr:colOff>
      <xdr:row>20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289B9A8-9523-45BB-9180-2ECD2E525B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949F9-C4FD-4A62-A4F5-BF91BDF452C4}">
  <sheetPr>
    <tabColor theme="9" tint="0.79998168889431442"/>
  </sheetPr>
  <dimension ref="A1:X25"/>
  <sheetViews>
    <sheetView tabSelected="1" workbookViewId="0">
      <selection activeCell="A11" sqref="A11:L25"/>
    </sheetView>
  </sheetViews>
  <sheetFormatPr defaultRowHeight="14.5" x14ac:dyDescent="0.35"/>
  <cols>
    <col min="13" max="13" width="16.08984375" customWidth="1"/>
    <col min="14" max="14" width="4.08984375" customWidth="1"/>
    <col min="15" max="16" width="4.1796875" customWidth="1"/>
    <col min="17" max="18" width="4.08984375" customWidth="1"/>
    <col min="19" max="19" width="4.36328125" customWidth="1"/>
    <col min="20" max="20" width="4.1796875" customWidth="1"/>
    <col min="21" max="21" width="4.08984375" customWidth="1"/>
  </cols>
  <sheetData>
    <row r="1" spans="1:24" x14ac:dyDescent="0.35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x14ac:dyDescent="0.35"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x14ac:dyDescent="0.35"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x14ac:dyDescent="0.35"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x14ac:dyDescent="0.35"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35"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x14ac:dyDescent="0.35"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x14ac:dyDescent="0.35"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x14ac:dyDescent="0.35"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x14ac:dyDescent="0.35"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" t="s">
        <v>4</v>
      </c>
      <c r="N11" s="1" t="s">
        <v>0</v>
      </c>
      <c r="O11" s="1" t="s">
        <v>0</v>
      </c>
      <c r="P11" s="1" t="s">
        <v>1</v>
      </c>
      <c r="Q11" s="1" t="s">
        <v>1</v>
      </c>
      <c r="R11" s="1" t="s">
        <v>2</v>
      </c>
      <c r="S11" s="1" t="s">
        <v>2</v>
      </c>
      <c r="T11" s="1" t="s">
        <v>3</v>
      </c>
      <c r="U11" s="1" t="s">
        <v>3</v>
      </c>
      <c r="V11" s="6"/>
      <c r="W11" s="6"/>
      <c r="X11" s="6"/>
    </row>
    <row r="12" spans="1:24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" t="s">
        <v>5</v>
      </c>
      <c r="N12" s="2"/>
      <c r="O12" s="2"/>
      <c r="P12" s="2"/>
      <c r="Q12" s="2"/>
      <c r="R12" s="2"/>
      <c r="S12" s="2"/>
      <c r="T12" s="2"/>
      <c r="U12" s="2"/>
      <c r="V12" s="6"/>
      <c r="W12" s="6"/>
      <c r="X12" s="6"/>
    </row>
    <row r="13" spans="1:24" x14ac:dyDescent="0.3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3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3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3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3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</sheetData>
  <mergeCells count="4">
    <mergeCell ref="V1:X25"/>
    <mergeCell ref="L1:U10"/>
    <mergeCell ref="A11:L25"/>
    <mergeCell ref="M13:U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F5C3-287E-48F5-B77A-C172160015C8}">
  <sheetPr>
    <tabColor theme="8" tint="0.79998168889431442"/>
  </sheetPr>
  <dimension ref="A1:Z27"/>
  <sheetViews>
    <sheetView workbookViewId="0">
      <selection sqref="A1:XFD10"/>
    </sheetView>
  </sheetViews>
  <sheetFormatPr defaultRowHeight="14.5" x14ac:dyDescent="0.35"/>
  <cols>
    <col min="13" max="13" width="3.81640625" customWidth="1"/>
    <col min="14" max="14" width="14.7265625" customWidth="1"/>
    <col min="15" max="15" width="4.08984375" customWidth="1"/>
    <col min="16" max="16" width="3.6328125" customWidth="1"/>
    <col min="17" max="17" width="3.81640625" customWidth="1"/>
    <col min="18" max="19" width="4.08984375" customWidth="1"/>
    <col min="20" max="21" width="3.81640625" customWidth="1"/>
    <col min="22" max="22" width="4" customWidth="1"/>
  </cols>
  <sheetData>
    <row r="1" spans="1:26" s="7" customFormat="1" x14ac:dyDescent="0.35"/>
    <row r="2" spans="1:26" s="7" customFormat="1" x14ac:dyDescent="0.35"/>
    <row r="3" spans="1:26" s="7" customFormat="1" x14ac:dyDescent="0.35"/>
    <row r="4" spans="1:26" s="7" customFormat="1" x14ac:dyDescent="0.35"/>
    <row r="5" spans="1:26" s="7" customFormat="1" x14ac:dyDescent="0.35"/>
    <row r="6" spans="1:26" s="7" customFormat="1" x14ac:dyDescent="0.35"/>
    <row r="7" spans="1:26" s="7" customFormat="1" x14ac:dyDescent="0.35"/>
    <row r="8" spans="1:26" s="7" customFormat="1" x14ac:dyDescent="0.35"/>
    <row r="9" spans="1:26" s="7" customFormat="1" x14ac:dyDescent="0.35"/>
    <row r="10" spans="1:26" s="7" customFormat="1" x14ac:dyDescent="0.35"/>
    <row r="11" spans="1:26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 t="s">
        <v>4</v>
      </c>
      <c r="O11" s="1" t="s">
        <v>0</v>
      </c>
      <c r="P11" s="1" t="s">
        <v>0</v>
      </c>
      <c r="Q11" s="1" t="s">
        <v>1</v>
      </c>
      <c r="R11" s="1" t="s">
        <v>1</v>
      </c>
      <c r="S11" s="1" t="s">
        <v>2</v>
      </c>
      <c r="T11" s="1" t="s">
        <v>2</v>
      </c>
      <c r="U11" s="1" t="s">
        <v>3</v>
      </c>
      <c r="V11" s="1" t="s">
        <v>3</v>
      </c>
      <c r="W11" s="8"/>
      <c r="X11" s="7"/>
      <c r="Y11" s="7"/>
      <c r="Z11" s="7"/>
    </row>
    <row r="12" spans="1:26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 t="s">
        <v>5</v>
      </c>
      <c r="O12" s="2"/>
      <c r="P12" s="2"/>
      <c r="Q12" s="2"/>
      <c r="R12" s="2"/>
      <c r="S12" s="2"/>
      <c r="T12" s="2"/>
      <c r="U12" s="2"/>
      <c r="V12" s="2"/>
      <c r="W12" s="8"/>
      <c r="X12" s="7"/>
      <c r="Y12" s="7"/>
      <c r="Z12" s="7"/>
    </row>
    <row r="13" spans="1:26" s="7" customFormat="1" x14ac:dyDescent="0.35"/>
    <row r="14" spans="1:26" s="7" customFormat="1" x14ac:dyDescent="0.35"/>
    <row r="15" spans="1:26" s="7" customFormat="1" x14ac:dyDescent="0.35"/>
    <row r="16" spans="1:26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</sheetData>
  <mergeCells count="3">
    <mergeCell ref="A1:XFD10"/>
    <mergeCell ref="A13:XFD27"/>
    <mergeCell ref="W11:Z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39A6-3ACF-415C-8EB8-7E8EEABC1D91}">
  <sheetPr>
    <tabColor theme="7" tint="0.79998168889431442"/>
  </sheetPr>
  <dimension ref="N1:AD28"/>
  <sheetViews>
    <sheetView workbookViewId="0">
      <selection sqref="A1:XFD10"/>
    </sheetView>
  </sheetViews>
  <sheetFormatPr defaultRowHeight="14.5" x14ac:dyDescent="0.35"/>
  <cols>
    <col min="13" max="13" width="5.36328125" customWidth="1"/>
    <col min="14" max="14" width="14.7265625" customWidth="1"/>
    <col min="15" max="15" width="4.08984375" customWidth="1"/>
    <col min="16" max="16" width="4.453125" customWidth="1"/>
    <col min="17" max="17" width="4.54296875" customWidth="1"/>
    <col min="18" max="18" width="4.36328125" customWidth="1"/>
    <col min="19" max="20" width="4.54296875" customWidth="1"/>
    <col min="21" max="21" width="4.6328125" customWidth="1"/>
    <col min="22" max="22" width="4.7265625" customWidth="1"/>
  </cols>
  <sheetData>
    <row r="1" spans="14:30" s="7" customFormat="1" x14ac:dyDescent="0.35"/>
    <row r="2" spans="14:30" s="7" customFormat="1" x14ac:dyDescent="0.35"/>
    <row r="3" spans="14:30" s="7" customFormat="1" x14ac:dyDescent="0.35"/>
    <row r="4" spans="14:30" s="7" customFormat="1" x14ac:dyDescent="0.35"/>
    <row r="5" spans="14:30" s="7" customFormat="1" x14ac:dyDescent="0.35"/>
    <row r="6" spans="14:30" s="7" customFormat="1" x14ac:dyDescent="0.35"/>
    <row r="7" spans="14:30" s="7" customFormat="1" x14ac:dyDescent="0.35"/>
    <row r="8" spans="14:30" s="7" customFormat="1" x14ac:dyDescent="0.35"/>
    <row r="9" spans="14:30" s="7" customFormat="1" x14ac:dyDescent="0.35"/>
    <row r="10" spans="14:30" s="7" customFormat="1" x14ac:dyDescent="0.35"/>
    <row r="11" spans="14:30" x14ac:dyDescent="0.35">
      <c r="N11" s="1" t="s">
        <v>4</v>
      </c>
      <c r="O11" s="1" t="s">
        <v>0</v>
      </c>
      <c r="P11" s="1" t="s">
        <v>0</v>
      </c>
      <c r="Q11" s="1" t="s">
        <v>1</v>
      </c>
      <c r="R11" s="1" t="s">
        <v>1</v>
      </c>
      <c r="S11" s="1" t="s">
        <v>2</v>
      </c>
      <c r="T11" s="1" t="s">
        <v>2</v>
      </c>
      <c r="U11" s="1" t="s">
        <v>3</v>
      </c>
      <c r="V11" s="1" t="s">
        <v>3</v>
      </c>
      <c r="W11" s="8"/>
      <c r="X11" s="7"/>
      <c r="Y11" s="7"/>
      <c r="Z11" s="7"/>
      <c r="AA11" s="7"/>
      <c r="AB11" s="7"/>
      <c r="AC11" s="7"/>
      <c r="AD11" s="7"/>
    </row>
    <row r="12" spans="14:30" x14ac:dyDescent="0.35">
      <c r="N12" s="2" t="s">
        <v>5</v>
      </c>
      <c r="O12" s="2"/>
      <c r="P12" s="2"/>
      <c r="Q12" s="2"/>
      <c r="R12" s="2"/>
      <c r="S12" s="2"/>
      <c r="T12" s="2"/>
      <c r="U12" s="2"/>
      <c r="V12" s="2"/>
      <c r="W12" s="8"/>
      <c r="X12" s="7"/>
      <c r="Y12" s="7"/>
      <c r="Z12" s="7"/>
      <c r="AA12" s="7"/>
      <c r="AB12" s="7"/>
      <c r="AC12" s="7"/>
      <c r="AD12" s="7"/>
    </row>
    <row r="13" spans="14:30" s="7" customFormat="1" x14ac:dyDescent="0.35"/>
    <row r="14" spans="14:30" s="7" customFormat="1" x14ac:dyDescent="0.35"/>
    <row r="15" spans="14:30" s="7" customFormat="1" x14ac:dyDescent="0.35"/>
    <row r="16" spans="14:30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  <row r="28" s="7" customFormat="1" x14ac:dyDescent="0.35"/>
  </sheetData>
  <mergeCells count="3">
    <mergeCell ref="A1:XFD10"/>
    <mergeCell ref="A13:XFD28"/>
    <mergeCell ref="W11:AD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AB09E-C77E-4A12-8E3A-1E39B1EDF75E}">
  <sheetPr>
    <tabColor theme="6" tint="0.79998168889431442"/>
  </sheetPr>
  <dimension ref="L1:AR32"/>
  <sheetViews>
    <sheetView workbookViewId="0">
      <selection sqref="A1:XFD10"/>
    </sheetView>
  </sheetViews>
  <sheetFormatPr defaultRowHeight="14.5" x14ac:dyDescent="0.35"/>
  <cols>
    <col min="13" max="13" width="4.26953125" customWidth="1"/>
    <col min="14" max="14" width="14.54296875" customWidth="1"/>
    <col min="15" max="15" width="4.453125" customWidth="1"/>
    <col min="16" max="17" width="4.54296875" customWidth="1"/>
    <col min="18" max="18" width="4.36328125" customWidth="1"/>
    <col min="19" max="19" width="4.08984375" customWidth="1"/>
    <col min="20" max="20" width="4.1796875" customWidth="1"/>
    <col min="21" max="21" width="3.81640625" customWidth="1"/>
    <col min="22" max="22" width="4.08984375" customWidth="1"/>
  </cols>
  <sheetData>
    <row r="1" spans="12:44" s="7" customFormat="1" x14ac:dyDescent="0.35"/>
    <row r="2" spans="12:44" s="7" customFormat="1" x14ac:dyDescent="0.35"/>
    <row r="3" spans="12:44" s="7" customFormat="1" x14ac:dyDescent="0.35"/>
    <row r="4" spans="12:44" s="7" customFormat="1" x14ac:dyDescent="0.35"/>
    <row r="5" spans="12:44" s="7" customFormat="1" x14ac:dyDescent="0.35"/>
    <row r="6" spans="12:44" s="7" customFormat="1" x14ac:dyDescent="0.35"/>
    <row r="7" spans="12:44" s="7" customFormat="1" x14ac:dyDescent="0.35"/>
    <row r="8" spans="12:44" s="7" customFormat="1" x14ac:dyDescent="0.35"/>
    <row r="9" spans="12:44" s="7" customFormat="1" x14ac:dyDescent="0.35"/>
    <row r="10" spans="12:44" s="7" customFormat="1" x14ac:dyDescent="0.35"/>
    <row r="11" spans="12:44" x14ac:dyDescent="0.35">
      <c r="L11" s="7"/>
      <c r="M11" s="9"/>
      <c r="N11" s="1" t="s">
        <v>4</v>
      </c>
      <c r="O11" s="1" t="s">
        <v>0</v>
      </c>
      <c r="P11" s="1" t="s">
        <v>0</v>
      </c>
      <c r="Q11" s="1" t="s">
        <v>1</v>
      </c>
      <c r="R11" s="1" t="s">
        <v>1</v>
      </c>
      <c r="S11" s="1" t="s">
        <v>2</v>
      </c>
      <c r="T11" s="1" t="s">
        <v>2</v>
      </c>
      <c r="U11" s="1" t="s">
        <v>3</v>
      </c>
      <c r="V11" s="1" t="s">
        <v>3</v>
      </c>
      <c r="W11" s="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2:44" x14ac:dyDescent="0.35">
      <c r="L12" s="7"/>
      <c r="M12" s="9"/>
      <c r="N12" s="2" t="s">
        <v>5</v>
      </c>
      <c r="O12" s="2"/>
      <c r="P12" s="2"/>
      <c r="Q12" s="2"/>
      <c r="R12" s="2"/>
      <c r="S12" s="2"/>
      <c r="T12" s="2"/>
      <c r="U12" s="2"/>
      <c r="V12" s="2"/>
      <c r="W12" s="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2:44" s="7" customFormat="1" x14ac:dyDescent="0.35"/>
    <row r="14" spans="12:44" s="7" customFormat="1" x14ac:dyDescent="0.35"/>
    <row r="15" spans="12:44" s="7" customFormat="1" x14ac:dyDescent="0.35"/>
    <row r="16" spans="12:44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  <row r="28" s="7" customFormat="1" x14ac:dyDescent="0.35"/>
    <row r="29" s="7" customFormat="1" x14ac:dyDescent="0.35"/>
    <row r="30" s="7" customFormat="1" x14ac:dyDescent="0.35"/>
    <row r="31" s="7" customFormat="1" x14ac:dyDescent="0.35"/>
    <row r="32" s="7" customFormat="1" x14ac:dyDescent="0.35"/>
  </sheetData>
  <mergeCells count="4">
    <mergeCell ref="A13:XFD32"/>
    <mergeCell ref="A1:XFD10"/>
    <mergeCell ref="L11:M12"/>
    <mergeCell ref="W11:AR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9359-68A9-4E68-BBD9-FE7325347751}">
  <sheetPr>
    <tabColor theme="5" tint="0.79998168889431442"/>
  </sheetPr>
  <dimension ref="M1:AZ30"/>
  <sheetViews>
    <sheetView workbookViewId="0">
      <selection sqref="A1:XFD10"/>
    </sheetView>
  </sheetViews>
  <sheetFormatPr defaultRowHeight="14.5" x14ac:dyDescent="0.35"/>
  <cols>
    <col min="13" max="13" width="6.36328125" customWidth="1"/>
    <col min="14" max="14" width="14.81640625" customWidth="1"/>
    <col min="15" max="15" width="4.453125" customWidth="1"/>
    <col min="16" max="18" width="4.54296875" customWidth="1"/>
    <col min="19" max="19" width="4.26953125" customWidth="1"/>
    <col min="20" max="20" width="4.7265625" customWidth="1"/>
    <col min="21" max="21" width="4.6328125" customWidth="1"/>
    <col min="22" max="22" width="4.54296875" customWidth="1"/>
  </cols>
  <sheetData>
    <row r="1" spans="13:52" s="7" customFormat="1" x14ac:dyDescent="0.35"/>
    <row r="2" spans="13:52" s="7" customFormat="1" x14ac:dyDescent="0.35"/>
    <row r="3" spans="13:52" s="7" customFormat="1" x14ac:dyDescent="0.35"/>
    <row r="4" spans="13:52" s="7" customFormat="1" x14ac:dyDescent="0.35"/>
    <row r="5" spans="13:52" s="7" customFormat="1" x14ac:dyDescent="0.35"/>
    <row r="6" spans="13:52" s="7" customFormat="1" x14ac:dyDescent="0.35"/>
    <row r="7" spans="13:52" s="7" customFormat="1" x14ac:dyDescent="0.35"/>
    <row r="8" spans="13:52" s="7" customFormat="1" x14ac:dyDescent="0.35"/>
    <row r="9" spans="13:52" s="7" customFormat="1" x14ac:dyDescent="0.35"/>
    <row r="10" spans="13:52" s="7" customFormat="1" x14ac:dyDescent="0.35"/>
    <row r="11" spans="13:52" x14ac:dyDescent="0.35">
      <c r="M11" s="9"/>
      <c r="N11" s="1" t="s">
        <v>4</v>
      </c>
      <c r="O11" s="1" t="s">
        <v>0</v>
      </c>
      <c r="P11" s="1" t="s">
        <v>0</v>
      </c>
      <c r="Q11" s="1" t="s">
        <v>1</v>
      </c>
      <c r="R11" s="1" t="s">
        <v>1</v>
      </c>
      <c r="S11" s="1" t="s">
        <v>2</v>
      </c>
      <c r="T11" s="1" t="s">
        <v>2</v>
      </c>
      <c r="U11" s="1" t="s">
        <v>3</v>
      </c>
      <c r="V11" s="1" t="s">
        <v>3</v>
      </c>
      <c r="W11" s="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3:52" x14ac:dyDescent="0.35">
      <c r="M12" s="9"/>
      <c r="N12" s="2" t="s">
        <v>5</v>
      </c>
      <c r="O12" s="2"/>
      <c r="P12" s="2"/>
      <c r="Q12" s="2"/>
      <c r="R12" s="2"/>
      <c r="S12" s="2"/>
      <c r="T12" s="2"/>
      <c r="U12" s="2"/>
      <c r="V12" s="2"/>
      <c r="W12" s="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3:52" s="7" customFormat="1" x14ac:dyDescent="0.35"/>
    <row r="14" spans="13:52" s="7" customFormat="1" x14ac:dyDescent="0.35"/>
    <row r="15" spans="13:52" s="7" customFormat="1" x14ac:dyDescent="0.35"/>
    <row r="16" spans="13:52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  <row r="28" s="7" customFormat="1" x14ac:dyDescent="0.35"/>
    <row r="29" s="7" customFormat="1" x14ac:dyDescent="0.35"/>
    <row r="30" s="7" customFormat="1" x14ac:dyDescent="0.35"/>
  </sheetData>
  <mergeCells count="4">
    <mergeCell ref="A1:XFD10"/>
    <mergeCell ref="A13:XFD30"/>
    <mergeCell ref="M11:M12"/>
    <mergeCell ref="W11:AZ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5D36-237E-4A60-8B9B-803309B248DD}">
  <sheetPr>
    <tabColor theme="4" tint="0.79998168889431442"/>
  </sheetPr>
  <dimension ref="M1:AM34"/>
  <sheetViews>
    <sheetView workbookViewId="0">
      <selection sqref="A1:XFD10"/>
    </sheetView>
  </sheetViews>
  <sheetFormatPr defaultRowHeight="14.5" x14ac:dyDescent="0.35"/>
  <cols>
    <col min="13" max="13" width="5" customWidth="1"/>
    <col min="14" max="14" width="14.54296875" customWidth="1"/>
    <col min="15" max="15" width="4.26953125" customWidth="1"/>
    <col min="16" max="16" width="4.90625" customWidth="1"/>
    <col min="17" max="17" width="4.81640625" customWidth="1"/>
    <col min="18" max="19" width="4.7265625" customWidth="1"/>
    <col min="20" max="20" width="4.81640625" customWidth="1"/>
    <col min="21" max="21" width="4.6328125" customWidth="1"/>
    <col min="22" max="22" width="5" customWidth="1"/>
  </cols>
  <sheetData>
    <row r="1" spans="13:39" s="7" customFormat="1" x14ac:dyDescent="0.35"/>
    <row r="2" spans="13:39" s="7" customFormat="1" x14ac:dyDescent="0.35"/>
    <row r="3" spans="13:39" s="7" customFormat="1" x14ac:dyDescent="0.35"/>
    <row r="4" spans="13:39" s="7" customFormat="1" x14ac:dyDescent="0.35"/>
    <row r="5" spans="13:39" s="7" customFormat="1" x14ac:dyDescent="0.35"/>
    <row r="6" spans="13:39" s="7" customFormat="1" x14ac:dyDescent="0.35"/>
    <row r="7" spans="13:39" s="7" customFormat="1" x14ac:dyDescent="0.35"/>
    <row r="8" spans="13:39" s="7" customFormat="1" x14ac:dyDescent="0.35"/>
    <row r="9" spans="13:39" s="7" customFormat="1" x14ac:dyDescent="0.35"/>
    <row r="10" spans="13:39" s="7" customFormat="1" x14ac:dyDescent="0.35"/>
    <row r="11" spans="13:39" x14ac:dyDescent="0.35">
      <c r="M11" s="9"/>
      <c r="N11" s="1" t="s">
        <v>4</v>
      </c>
      <c r="O11" s="1" t="s">
        <v>0</v>
      </c>
      <c r="P11" s="1" t="s">
        <v>0</v>
      </c>
      <c r="Q11" s="1" t="s">
        <v>1</v>
      </c>
      <c r="R11" s="1" t="s">
        <v>1</v>
      </c>
      <c r="S11" s="1" t="s">
        <v>2</v>
      </c>
      <c r="T11" s="1" t="s">
        <v>2</v>
      </c>
      <c r="U11" s="1" t="s">
        <v>3</v>
      </c>
      <c r="V11" s="1" t="s">
        <v>3</v>
      </c>
      <c r="W11" s="8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3:39" x14ac:dyDescent="0.35">
      <c r="M12" s="9"/>
      <c r="N12" s="2" t="s">
        <v>5</v>
      </c>
      <c r="O12" s="2"/>
      <c r="P12" s="2"/>
      <c r="Q12" s="2"/>
      <c r="R12" s="2"/>
      <c r="S12" s="2"/>
      <c r="T12" s="2"/>
      <c r="U12" s="2"/>
      <c r="V12" s="2"/>
      <c r="W12" s="8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3:39" s="7" customFormat="1" x14ac:dyDescent="0.35"/>
    <row r="14" spans="13:39" s="7" customFormat="1" x14ac:dyDescent="0.35"/>
    <row r="15" spans="13:39" s="7" customFormat="1" x14ac:dyDescent="0.35"/>
    <row r="16" spans="13:39" s="7" customFormat="1" x14ac:dyDescent="0.35"/>
    <row r="17" s="7" customFormat="1" x14ac:dyDescent="0.35"/>
    <row r="18" s="7" customFormat="1" x14ac:dyDescent="0.35"/>
    <row r="19" s="7" customFormat="1" x14ac:dyDescent="0.35"/>
    <row r="20" s="7" customFormat="1" x14ac:dyDescent="0.35"/>
    <row r="21" s="7" customFormat="1" x14ac:dyDescent="0.35"/>
    <row r="22" s="7" customFormat="1" x14ac:dyDescent="0.35"/>
    <row r="23" s="7" customFormat="1" x14ac:dyDescent="0.35"/>
    <row r="24" s="7" customFormat="1" x14ac:dyDescent="0.35"/>
    <row r="25" s="7" customFormat="1" x14ac:dyDescent="0.35"/>
    <row r="26" s="7" customFormat="1" x14ac:dyDescent="0.35"/>
    <row r="27" s="7" customFormat="1" x14ac:dyDescent="0.35"/>
    <row r="28" s="7" customFormat="1" x14ac:dyDescent="0.35"/>
    <row r="29" s="7" customFormat="1" x14ac:dyDescent="0.35"/>
    <row r="30" s="7" customFormat="1" x14ac:dyDescent="0.35"/>
    <row r="31" s="7" customFormat="1" x14ac:dyDescent="0.35"/>
    <row r="32" s="7" customFormat="1" x14ac:dyDescent="0.35"/>
    <row r="33" s="7" customFormat="1" x14ac:dyDescent="0.35"/>
    <row r="34" s="7" customFormat="1" x14ac:dyDescent="0.35"/>
  </sheetData>
  <mergeCells count="4">
    <mergeCell ref="A1:XFD10"/>
    <mergeCell ref="A13:XFD34"/>
    <mergeCell ref="M11:M12"/>
    <mergeCell ref="W11:AM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85362-D862-4EB4-BAC3-7E1DB74D0648}">
  <sheetPr>
    <tabColor rgb="FF92D050"/>
  </sheetPr>
  <dimension ref="A2:R20"/>
  <sheetViews>
    <sheetView zoomScale="110" zoomScaleNormal="110" workbookViewId="0">
      <selection activeCell="O32" sqref="O32"/>
    </sheetView>
  </sheetViews>
  <sheetFormatPr defaultRowHeight="14.5" x14ac:dyDescent="0.35"/>
  <cols>
    <col min="2" max="2" width="3.1796875" customWidth="1"/>
    <col min="3" max="3" width="3.6328125" customWidth="1"/>
    <col min="4" max="4" width="3.26953125" customWidth="1"/>
    <col min="5" max="5" width="3.7265625" customWidth="1"/>
    <col min="6" max="6" width="2.90625" customWidth="1"/>
    <col min="7" max="7" width="2.6328125" customWidth="1"/>
    <col min="8" max="8" width="3.453125" customWidth="1"/>
    <col min="9" max="9" width="3.1796875" customWidth="1"/>
    <col min="11" max="11" width="3.81640625" customWidth="1"/>
    <col min="12" max="12" width="3.6328125" customWidth="1"/>
    <col min="13" max="13" width="3.08984375" customWidth="1"/>
    <col min="14" max="14" width="3.26953125" customWidth="1"/>
    <col min="15" max="15" width="3.7265625" customWidth="1"/>
    <col min="16" max="16" width="3.36328125" customWidth="1"/>
    <col min="17" max="17" width="3.26953125" customWidth="1"/>
    <col min="18" max="18" width="3.453125" customWidth="1"/>
  </cols>
  <sheetData>
    <row r="2" spans="1:18" x14ac:dyDescent="0.35">
      <c r="B2">
        <f>Выбор!B9</f>
        <v>0</v>
      </c>
      <c r="C2">
        <f>Выбор!C9</f>
        <v>0</v>
      </c>
      <c r="D2">
        <f>Выбор!D9</f>
        <v>0</v>
      </c>
      <c r="E2">
        <f>Выбор!E9</f>
        <v>0</v>
      </c>
      <c r="F2">
        <f>Выбор!F9</f>
        <v>0</v>
      </c>
      <c r="G2">
        <f>Выбор!G9</f>
        <v>0</v>
      </c>
      <c r="H2">
        <f>Выбор!H9</f>
        <v>0</v>
      </c>
      <c r="I2">
        <f>Выбор!I9</f>
        <v>0</v>
      </c>
      <c r="K2">
        <f>Выбор!K9</f>
        <v>0</v>
      </c>
      <c r="L2">
        <f>Выбор!L9</f>
        <v>0</v>
      </c>
      <c r="M2">
        <f>Выбор!M9</f>
        <v>0</v>
      </c>
      <c r="N2">
        <f>Выбор!N9</f>
        <v>0</v>
      </c>
      <c r="O2">
        <f>Выбор!O9</f>
        <v>0</v>
      </c>
      <c r="P2">
        <f>Выбор!P9</f>
        <v>0</v>
      </c>
      <c r="Q2">
        <f>Выбор!Q9</f>
        <v>0</v>
      </c>
      <c r="R2">
        <f>Выбор!R9</f>
        <v>0</v>
      </c>
    </row>
    <row r="3" spans="1:18" x14ac:dyDescent="0.35"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K3" t="s">
        <v>21</v>
      </c>
      <c r="L3" t="s">
        <v>22</v>
      </c>
      <c r="M3" t="s">
        <v>23</v>
      </c>
      <c r="N3" t="s">
        <v>24</v>
      </c>
      <c r="O3" t="s">
        <v>25</v>
      </c>
      <c r="P3" t="s">
        <v>26</v>
      </c>
      <c r="Q3" t="s">
        <v>27</v>
      </c>
      <c r="R3" t="s">
        <v>28</v>
      </c>
    </row>
    <row r="4" spans="1:18" x14ac:dyDescent="0.35">
      <c r="B4">
        <f>Выбор!B23</f>
        <v>0</v>
      </c>
      <c r="C4">
        <f>Выбор!C23</f>
        <v>0</v>
      </c>
      <c r="D4">
        <f>Выбор!D23</f>
        <v>0</v>
      </c>
      <c r="E4">
        <f>Выбор!E23</f>
        <v>0</v>
      </c>
      <c r="F4">
        <f>Выбор!F23</f>
        <v>0</v>
      </c>
      <c r="G4">
        <f>Выбор!G23</f>
        <v>0</v>
      </c>
      <c r="H4">
        <f>Выбор!H23</f>
        <v>0</v>
      </c>
      <c r="I4">
        <f>Выбор!I23</f>
        <v>0</v>
      </c>
      <c r="K4">
        <f>Выбор!K23</f>
        <v>0</v>
      </c>
      <c r="L4">
        <f>Выбор!L23</f>
        <v>0</v>
      </c>
      <c r="M4">
        <f>Выбор!M23</f>
        <v>0</v>
      </c>
      <c r="N4">
        <f>Выбор!N23</f>
        <v>0</v>
      </c>
      <c r="O4">
        <f>Выбор!O23</f>
        <v>0</v>
      </c>
      <c r="P4">
        <f>Выбор!P23</f>
        <v>0</v>
      </c>
      <c r="Q4">
        <f>Выбор!Q23</f>
        <v>0</v>
      </c>
      <c r="R4">
        <f>Выбор!R23</f>
        <v>0</v>
      </c>
    </row>
    <row r="5" spans="1:18" x14ac:dyDescent="0.35">
      <c r="A5" t="s">
        <v>18</v>
      </c>
      <c r="B5" s="5" t="str">
        <f t="shared" ref="B5:I5" si="0">IF(B2+B4+K2+K4=6,"ок","eror")</f>
        <v>eror</v>
      </c>
      <c r="C5" s="5" t="str">
        <f t="shared" si="0"/>
        <v>eror</v>
      </c>
      <c r="D5" s="5" t="str">
        <f t="shared" si="0"/>
        <v>eror</v>
      </c>
      <c r="E5" s="5" t="str">
        <f t="shared" si="0"/>
        <v>eror</v>
      </c>
      <c r="F5" s="5" t="str">
        <f t="shared" si="0"/>
        <v>eror</v>
      </c>
      <c r="G5" s="5" t="str">
        <f t="shared" si="0"/>
        <v>eror</v>
      </c>
      <c r="H5" s="5" t="str">
        <f t="shared" si="0"/>
        <v>eror</v>
      </c>
      <c r="I5" s="5" t="str">
        <f t="shared" si="0"/>
        <v>eror</v>
      </c>
    </row>
    <row r="6" spans="1:18" x14ac:dyDescent="0.35">
      <c r="B6" t="s">
        <v>36</v>
      </c>
      <c r="C6" t="s">
        <v>30</v>
      </c>
      <c r="D6" t="s">
        <v>29</v>
      </c>
      <c r="E6" t="s">
        <v>31</v>
      </c>
      <c r="F6" t="s">
        <v>32</v>
      </c>
      <c r="G6" t="s">
        <v>33</v>
      </c>
      <c r="H6" t="s">
        <v>34</v>
      </c>
      <c r="I6" t="s">
        <v>35</v>
      </c>
    </row>
    <row r="7" spans="1:18" x14ac:dyDescent="0.35">
      <c r="B7">
        <f t="shared" ref="B7:I7" si="1">(B2*2+K2)-(B4*2+K4)</f>
        <v>0</v>
      </c>
      <c r="C7">
        <f t="shared" si="1"/>
        <v>0</v>
      </c>
      <c r="D7">
        <f t="shared" si="1"/>
        <v>0</v>
      </c>
      <c r="E7">
        <f t="shared" si="1"/>
        <v>0</v>
      </c>
      <c r="F7">
        <f t="shared" si="1"/>
        <v>0</v>
      </c>
      <c r="G7">
        <f t="shared" si="1"/>
        <v>0</v>
      </c>
      <c r="H7">
        <f t="shared" si="1"/>
        <v>0</v>
      </c>
      <c r="I7">
        <f t="shared" si="1"/>
        <v>0</v>
      </c>
    </row>
    <row r="9" spans="1:18" x14ac:dyDescent="0.35">
      <c r="A9" s="4"/>
      <c r="B9" t="s">
        <v>21</v>
      </c>
      <c r="C9" t="s">
        <v>22</v>
      </c>
      <c r="D9" t="s">
        <v>23</v>
      </c>
      <c r="E9" t="s">
        <v>24</v>
      </c>
      <c r="F9" t="s">
        <v>25</v>
      </c>
      <c r="G9" t="s">
        <v>26</v>
      </c>
      <c r="H9" t="s">
        <v>27</v>
      </c>
      <c r="I9" t="s">
        <v>28</v>
      </c>
      <c r="J9" s="4"/>
    </row>
    <row r="10" spans="1:18" x14ac:dyDescent="0.35">
      <c r="A10" s="4" t="s">
        <v>17</v>
      </c>
      <c r="B10" s="4" t="str">
        <f t="shared" ref="B10:I10" si="2">IF(AND(B2&gt;1,B4&lt;2),"+",IF(AND(B2&lt;2,B4&gt;1),"-",IF(AND(B2&gt;1,B4&gt;1),"+-",IF(AND(B2&lt;2,B4&lt;2),"0"))))</f>
        <v>0</v>
      </c>
      <c r="C10" s="4" t="str">
        <f t="shared" si="2"/>
        <v>0</v>
      </c>
      <c r="D10" s="4" t="str">
        <f t="shared" si="2"/>
        <v>0</v>
      </c>
      <c r="E10" s="4" t="str">
        <f t="shared" si="2"/>
        <v>0</v>
      </c>
      <c r="F10" s="4" t="str">
        <f t="shared" si="2"/>
        <v>0</v>
      </c>
      <c r="G10" s="4" t="str">
        <f t="shared" si="2"/>
        <v>0</v>
      </c>
      <c r="H10" s="4" t="str">
        <f t="shared" si="2"/>
        <v>0</v>
      </c>
      <c r="I10" s="4" t="str">
        <f t="shared" si="2"/>
        <v>0</v>
      </c>
      <c r="J10" s="4"/>
    </row>
    <row r="11" spans="1:18" x14ac:dyDescent="0.35">
      <c r="A11" s="4" t="s">
        <v>16</v>
      </c>
      <c r="B11" s="4" t="str">
        <f t="shared" ref="B11:I11" si="3">IF(B10="+","-",IF(B10="-","+",IF(B10="+-","0",IF(B10="0","+-","ошибка"))))</f>
        <v>+-</v>
      </c>
      <c r="C11" s="4" t="str">
        <f t="shared" si="3"/>
        <v>+-</v>
      </c>
      <c r="D11" s="4" t="str">
        <f t="shared" si="3"/>
        <v>+-</v>
      </c>
      <c r="E11" s="4" t="str">
        <f t="shared" si="3"/>
        <v>+-</v>
      </c>
      <c r="F11" s="4" t="str">
        <f t="shared" si="3"/>
        <v>+-</v>
      </c>
      <c r="G11" s="4" t="str">
        <f t="shared" si="3"/>
        <v>+-</v>
      </c>
      <c r="H11" s="4" t="str">
        <f t="shared" si="3"/>
        <v>+-</v>
      </c>
      <c r="I11" s="4" t="str">
        <f t="shared" si="3"/>
        <v>+-</v>
      </c>
      <c r="J11" s="4"/>
    </row>
    <row r="12" spans="1:18" x14ac:dyDescent="0.35">
      <c r="A12" s="4" t="s">
        <v>15</v>
      </c>
      <c r="B12" s="4" t="str">
        <f t="shared" ref="B12:I12" si="4">IF(AND(K2&gt;1,K4&lt;2),"+",IF(AND(K2&lt;2,K4&gt;1),"-",IF(AND(K2&gt;1,K4&gt;1),"+-",IF(AND(K2&lt;2,K4&lt;2),"0"))))</f>
        <v>0</v>
      </c>
      <c r="C12" s="4" t="str">
        <f t="shared" si="4"/>
        <v>0</v>
      </c>
      <c r="D12" s="4" t="str">
        <f t="shared" si="4"/>
        <v>0</v>
      </c>
      <c r="E12" s="4" t="str">
        <f t="shared" si="4"/>
        <v>0</v>
      </c>
      <c r="F12" s="4" t="str">
        <f t="shared" si="4"/>
        <v>0</v>
      </c>
      <c r="G12" s="4" t="str">
        <f t="shared" si="4"/>
        <v>0</v>
      </c>
      <c r="H12" s="4" t="str">
        <f t="shared" si="4"/>
        <v>0</v>
      </c>
      <c r="I12" s="4" t="str">
        <f t="shared" si="4"/>
        <v>0</v>
      </c>
      <c r="J12" s="4"/>
    </row>
    <row r="13" spans="1:18" x14ac:dyDescent="0.35">
      <c r="A13" s="4" t="s">
        <v>14</v>
      </c>
      <c r="B13" s="4">
        <f t="shared" ref="B13:I13" si="5">IF(B12=B10,1,0)</f>
        <v>1</v>
      </c>
      <c r="C13" s="4">
        <f t="shared" si="5"/>
        <v>1</v>
      </c>
      <c r="D13" s="4">
        <f t="shared" si="5"/>
        <v>1</v>
      </c>
      <c r="E13" s="4">
        <f t="shared" si="5"/>
        <v>1</v>
      </c>
      <c r="F13" s="4">
        <f t="shared" si="5"/>
        <v>1</v>
      </c>
      <c r="G13" s="4">
        <f t="shared" si="5"/>
        <v>1</v>
      </c>
      <c r="H13" s="4">
        <f t="shared" si="5"/>
        <v>1</v>
      </c>
      <c r="I13" s="4">
        <f t="shared" si="5"/>
        <v>1</v>
      </c>
      <c r="J13" s="4">
        <f>SUM(B13:I13)</f>
        <v>8</v>
      </c>
    </row>
    <row r="14" spans="1:18" x14ac:dyDescent="0.35">
      <c r="A14" s="4" t="s">
        <v>13</v>
      </c>
      <c r="B14" s="4">
        <f t="shared" ref="B14:I14" si="6">IF(B12=B11,1,0)</f>
        <v>0</v>
      </c>
      <c r="C14" s="4">
        <f t="shared" si="6"/>
        <v>0</v>
      </c>
      <c r="D14" s="4">
        <f t="shared" si="6"/>
        <v>0</v>
      </c>
      <c r="E14" s="4">
        <f t="shared" si="6"/>
        <v>0</v>
      </c>
      <c r="F14" s="4">
        <f t="shared" si="6"/>
        <v>0</v>
      </c>
      <c r="G14" s="4">
        <f t="shared" si="6"/>
        <v>0</v>
      </c>
      <c r="H14" s="4">
        <f t="shared" si="6"/>
        <v>0</v>
      </c>
      <c r="I14" s="4">
        <f t="shared" si="6"/>
        <v>0</v>
      </c>
      <c r="J14" s="4">
        <f>SUM(B14:I14)</f>
        <v>0</v>
      </c>
    </row>
    <row r="15" spans="1:18" x14ac:dyDescent="0.35">
      <c r="A15" s="4" t="s">
        <v>12</v>
      </c>
      <c r="B15" s="10" t="e">
        <f>J13/J14</f>
        <v>#DIV/0!</v>
      </c>
      <c r="C15" s="11"/>
      <c r="D15" s="11"/>
      <c r="E15" s="11"/>
      <c r="F15" s="11"/>
      <c r="G15" s="11"/>
      <c r="H15" s="11"/>
      <c r="I15" s="11"/>
      <c r="J15" s="12"/>
    </row>
    <row r="18" spans="1:8" x14ac:dyDescent="0.35">
      <c r="A18" t="s">
        <v>17</v>
      </c>
      <c r="B18" t="str">
        <f>IF(AND(B10="+",C10="+"),"+ +",IF(AND(B10="+",C10="-"),"+ -",IF(AND(B10="+",C10="0"),"+ 0",IF(AND(B10="+",C10="+-"),"+ +-",IF(AND(B10="-",C10="+"),"- +",IF(AND(B10="0",C10="+"),"0 +",IF(AND(B10="+-",C10="+"),"+- +",IF(AND(B10="-",C10="-"),"- -",IF(AND(B10="-",C10="+-"),"- +-",IF(AND(B10="+-",C10="-"),"+- -",IF(AND(B10="0",C10="0"),"0 0",IF(AND(B10="0",C10="+-"),"0 +-",IF(AND(B10="+-",C10="0"),"+- 0",IF(AND(B10="0",C10="-"),"0 -",IF(AND(B10="-",C10="0"),"- 0",IF(AND(B10="+-",C10="+-"),"+- +-","eror"))))))))))))))))</f>
        <v>0 0</v>
      </c>
      <c r="D18" t="str">
        <f>IF(AND(D10="+",E10="+"),"+ +",IF(AND(D10="+",E10="-"),"+ -",IF(AND(D10="+",E10="0"),"+ 0",IF(AND(D10="+",E10="+-"),"+ +-",IF(AND(D10="-",E10="+"),"- +",IF(AND(D10="0",E10="+"),"0 +",IF(AND(D10="+-",E10="+"),"+- +",IF(AND(D10="-",E10="-"),"- -",IF(AND(D10="-",E10="+-"),"- +-",IF(AND(D10="+-",E10="-"),"+- -",IF(AND(D10="0",E10="0"),"0 0",IF(AND(D10="0",E10="+-"),"0 +-",IF(AND(D10="+-",E10="0"),"+- 0",IF(AND(D10="0",E10="-"),"0 -",IF(AND(D10="-",E10="0"),"- 0",IF(AND(D10="+-",E10="+-"),"+- +-","eror"))))))))))))))))</f>
        <v>0 0</v>
      </c>
      <c r="F18" t="str">
        <f>IF(AND(F10="+",G10="+"),"+ +",IF(AND(F10="+",G10="-"),"+ -",IF(AND(F10="+",G10="0"),"+ 0",IF(AND(F10="+",G10="+-"),"+ +-",IF(AND(F10="-",G10="+"),"- +",IF(AND(F10="0",G10="+"),"0 +",IF(AND(F10="+-",G10="+"),"+- +",IF(AND(F10="-",G10="-"),"- -",IF(AND(F10="-",G10="+-"),"- +-",IF(AND(F10="+-",G10="-"),"+- -",IF(AND(F10="0",G10="0"),"0 0",IF(AND(F10="0",G10="+-"),"0 +-",IF(AND(F10="+-",G10="0"),"+- 0",IF(AND(F10="0",G10="-"),"0 -",IF(AND(F10="-",G10="0"),"- 0",IF(AND(F10="+-",G10="+-"),"+- +-","eror"))))))))))))))))</f>
        <v>0 0</v>
      </c>
      <c r="H18" t="str">
        <f>IF(AND(H10="+",I10="+"),"+ +",IF(AND(H10="+",I10="-"),"+ -",IF(AND(H10="+",I10="0"),"+ 0",IF(AND(H10="+",I10="+-"),"+ +-",IF(AND(H10="-",I10="+"),"- +",IF(AND(H10="0",I10="+"),"0 +",IF(AND(H10="+-",I10="+"),"+- +",IF(AND(H10="-",I10="-"),"- -",IF(AND(H10="-",I10="+-"),"- +-",IF(AND(H10="+-",I10="-"),"+- -",IF(AND(H10="0",I10="0"),"0 0",IF(AND(H10="0",I10="+-"),"0 +-",IF(AND(H10="+-",I10="0"),"+- 0",IF(AND(H10="0",I10="-"),"0 -",IF(AND(H10="-",I10="0"),"- 0",IF(AND(H10="+-",I10="+-"),"+- +-","eror"))))))))))))))))</f>
        <v>0 0</v>
      </c>
    </row>
    <row r="20" spans="1:8" x14ac:dyDescent="0.35">
      <c r="A20" t="s">
        <v>15</v>
      </c>
      <c r="B20" t="str">
        <f>IF(AND(B12="+",C12="+"),"+ +",IF(AND(B12="+",C12="-"),"+ -",IF(AND(B12="+",C12="0"),"+ 0",IF(AND(B12="+",C12="+-"),"+ +-",IF(AND(B12="-",C12="+"),"- +",IF(AND(B12="0",C12="+"),"0 +",IF(AND(B12="+-",C12="+"),"+- +",IF(AND(B12="-",C12="-"),"- -",IF(AND(B12="-",C12="+-"),"- +-",IF(AND(B12="+-",C12="-"),"+- -",IF(AND(B12="0",C12="0"),"0 0",IF(AND(B12="0",C12="+-"),"0 +-",IF(AND(B12="+-",C12="0"),"+- 0",IF(AND(B12="0",C12="-"),"0 -",IF(AND(B12="-",C12="0"),"- 0",IF(AND(B12="+-",C12="+-"),"+- +-","eror"))))))))))))))))</f>
        <v>0 0</v>
      </c>
      <c r="D20" t="str">
        <f>IF(AND(D12="+",E12="+"),"+ +",IF(AND(D12="+",E12="-"),"+ -",IF(AND(D12="+",E12="0"),"+ 0",IF(AND(D12="+",E12="+-"),"+ +-",IF(AND(D12="-",E12="+"),"- +",IF(AND(D12="0",E12="+"),"0 +",IF(AND(D12="+-",E12="+"),"+- +",IF(AND(D12="-",E12="-"),"- -",IF(AND(D12="-",E12="+-"),"- +-",IF(AND(D12="+-",E12="-"),"+- -",IF(AND(D12="0",E12="0"),"0 0",IF(AND(D12="0",E12="+-"),"0 +-",IF(AND(D12="+-",E12="0"),"+- 0",IF(AND(D12="0",E12="-"),"0 -",IF(AND(D12="-",E12="0"),"- 0",IF(AND(D12="+-",E12="+-"),"+- +-","eror"))))))))))))))))</f>
        <v>0 0</v>
      </c>
      <c r="F20" t="str">
        <f>IF(AND(F12="+",G12="+"),"+ +",IF(AND(F12="+",G12="-"),"+ -",IF(AND(F12="+",G12="0"),"+ 0",IF(AND(F12="+",G12="+-"),"+ +-",IF(AND(F12="-",G12="+"),"- +",IF(AND(F12="0",G12="+"),"0 +",IF(AND(F12="+-",G12="+"),"+- +",IF(AND(F12="-",G12="-"),"- -",IF(AND(F12="-",G12="+-"),"- +-",IF(AND(F12="+-",G12="-"),"+- -",IF(AND(F12="0",G12="0"),"0 0",IF(AND(F12="0",G12="+-"),"0 +-",IF(AND(F12="+-",G12="0"),"+- 0",IF(AND(F12="0",G12="-"),"0 -",IF(AND(F12="-",G12="0"),"- 0",IF(AND(F12="+-",G12="+-"),"+- +-","eror"))))))))))))))))</f>
        <v>0 0</v>
      </c>
      <c r="H20" t="str">
        <f>IF(AND(H12="+",I12="+"),"+ +",IF(AND(H12="+",I12="-"),"+ -",IF(AND(H12="+",I12="0"),"+ 0",IF(AND(H12="+",I12="+-"),"+ +-",IF(AND(H12="-",I12="+"),"- +",IF(AND(H12="0",I12="+"),"0 +",IF(AND(H12="+-",I12="+"),"+- +",IF(AND(H12="-",I12="-"),"- -",IF(AND(H12="-",I12="+-"),"- +-",IF(AND(H12="+-",I12="-"),"+- -",IF(AND(H12="0",I12="0"),"0 0",IF(AND(H12="0",I12="+-"),"0 +-",IF(AND(H12="+-",I12="0"),"+- 0",IF(AND(H12="0",I12="-"),"0 -",IF(AND(H12="-",I12="0"),"- 0",IF(AND(H12="+-",I12="+-"),"+- +-","eror"))))))))))))))))</f>
        <v>0 0</v>
      </c>
    </row>
  </sheetData>
  <mergeCells count="1">
    <mergeCell ref="B15:J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746F-451A-40D3-9D45-B4C7B3316C23}">
  <dimension ref="A1:R23"/>
  <sheetViews>
    <sheetView zoomScale="110" zoomScaleNormal="110" workbookViewId="0">
      <pane xSplit="1" ySplit="1" topLeftCell="B2" activePane="bottomRight" state="frozen"/>
      <selection activeCell="B2" sqref="B2"/>
      <selection pane="topRight" activeCell="B2" sqref="B2"/>
      <selection pane="bottomLeft" activeCell="B2" sqref="B2"/>
      <selection pane="bottomRight" activeCell="O22" sqref="O22"/>
    </sheetView>
  </sheetViews>
  <sheetFormatPr defaultRowHeight="14.5" x14ac:dyDescent="0.35"/>
  <cols>
    <col min="2" max="2" width="3.90625" customWidth="1"/>
    <col min="3" max="4" width="3.6328125" customWidth="1"/>
    <col min="5" max="5" width="3.453125" customWidth="1"/>
    <col min="6" max="6" width="3.54296875" customWidth="1"/>
    <col min="7" max="7" width="3.1796875" customWidth="1"/>
    <col min="8" max="8" width="3.36328125" customWidth="1"/>
    <col min="9" max="9" width="3.54296875" customWidth="1"/>
    <col min="10" max="10" width="4.81640625" customWidth="1"/>
    <col min="11" max="11" width="4.08984375" customWidth="1"/>
    <col min="12" max="12" width="4.453125" customWidth="1"/>
    <col min="13" max="13" width="4" customWidth="1"/>
    <col min="14" max="14" width="3.7265625" customWidth="1"/>
    <col min="15" max="15" width="3.36328125" customWidth="1"/>
    <col min="16" max="16" width="3.90625" customWidth="1"/>
    <col min="17" max="17" width="3.36328125" customWidth="1"/>
    <col min="18" max="18" width="3.26953125" customWidth="1"/>
  </cols>
  <sheetData>
    <row r="1" spans="1:18" x14ac:dyDescent="0.35">
      <c r="B1" t="s">
        <v>0</v>
      </c>
      <c r="C1" t="s">
        <v>0</v>
      </c>
      <c r="D1" t="s">
        <v>1</v>
      </c>
      <c r="E1" t="s">
        <v>1</v>
      </c>
      <c r="F1" t="s">
        <v>2</v>
      </c>
      <c r="G1" t="s">
        <v>2</v>
      </c>
      <c r="H1" t="s">
        <v>3</v>
      </c>
      <c r="I1" t="s">
        <v>3</v>
      </c>
    </row>
    <row r="2" spans="1:18" x14ac:dyDescent="0.35">
      <c r="A2" t="s">
        <v>11</v>
      </c>
      <c r="B2">
        <f>'Серия 1'!$N$12</f>
        <v>0</v>
      </c>
      <c r="C2">
        <f>'Серия 1'!$O$12</f>
        <v>0</v>
      </c>
      <c r="D2">
        <f>'Серия 1'!$P$12</f>
        <v>0</v>
      </c>
      <c r="E2">
        <f>'Серия 1'!$Q$12</f>
        <v>0</v>
      </c>
      <c r="F2">
        <f>'Серия 1'!$R$12</f>
        <v>0</v>
      </c>
      <c r="G2">
        <f>'Серия 1'!$S$12</f>
        <v>0</v>
      </c>
      <c r="H2">
        <f>'Серия 1'!$T$12</f>
        <v>0</v>
      </c>
      <c r="I2">
        <f>'Серия 1'!$U$12</f>
        <v>0</v>
      </c>
    </row>
    <row r="3" spans="1:18" x14ac:dyDescent="0.35">
      <c r="A3" t="s">
        <v>10</v>
      </c>
      <c r="B3">
        <f>'Серия 2'!$O$12</f>
        <v>0</v>
      </c>
      <c r="C3">
        <f>'Серия 2'!$P$12</f>
        <v>0</v>
      </c>
      <c r="D3">
        <f>'Серия 2'!$Q$12</f>
        <v>0</v>
      </c>
      <c r="E3">
        <f>'Серия 2'!$R$12</f>
        <v>0</v>
      </c>
      <c r="F3">
        <f>'Серия 2'!$S$12</f>
        <v>0</v>
      </c>
      <c r="G3">
        <f>'Серия 2'!$T$12</f>
        <v>0</v>
      </c>
      <c r="H3">
        <f>'Серия 2'!$U$12</f>
        <v>0</v>
      </c>
      <c r="I3">
        <f>'Серия 2'!$V$12</f>
        <v>0</v>
      </c>
    </row>
    <row r="4" spans="1:18" x14ac:dyDescent="0.35">
      <c r="A4" t="s">
        <v>9</v>
      </c>
      <c r="B4">
        <f>'Серия 3'!$O$12</f>
        <v>0</v>
      </c>
      <c r="C4">
        <f>'Серия 3'!$P$12</f>
        <v>0</v>
      </c>
      <c r="D4">
        <f>'Серия 3'!$Q$12</f>
        <v>0</v>
      </c>
      <c r="E4">
        <f>'Серия 3'!$R$12</f>
        <v>0</v>
      </c>
      <c r="F4">
        <f>'Серия 3'!$S$12</f>
        <v>0</v>
      </c>
      <c r="G4">
        <f>'Серия 3'!$T$12</f>
        <v>0</v>
      </c>
      <c r="H4">
        <f>'Серия 3'!$U$12</f>
        <v>0</v>
      </c>
      <c r="I4">
        <f>'Серия 3'!$V$12</f>
        <v>0</v>
      </c>
    </row>
    <row r="5" spans="1:18" x14ac:dyDescent="0.35">
      <c r="A5" t="s">
        <v>8</v>
      </c>
      <c r="B5">
        <f>'Серия 4'!$O$12</f>
        <v>0</v>
      </c>
      <c r="C5">
        <f>'Серия 4'!$P$12</f>
        <v>0</v>
      </c>
      <c r="D5">
        <f>'Серия 4'!$Q$12</f>
        <v>0</v>
      </c>
      <c r="E5">
        <f>'Серия 4'!$R$12</f>
        <v>0</v>
      </c>
      <c r="F5">
        <f>'Серия 4'!$S$12</f>
        <v>0</v>
      </c>
      <c r="G5">
        <f>'Серия 4'!$T$12</f>
        <v>0</v>
      </c>
      <c r="H5">
        <f>'Серия 4'!$U$12</f>
        <v>0</v>
      </c>
      <c r="I5">
        <f>'Серия 4'!$V$12</f>
        <v>0</v>
      </c>
    </row>
    <row r="6" spans="1:18" x14ac:dyDescent="0.35">
      <c r="A6" t="s">
        <v>7</v>
      </c>
      <c r="B6">
        <f>'Серия 5'!$O$12</f>
        <v>0</v>
      </c>
      <c r="C6">
        <f>'Серия 5'!$P$12</f>
        <v>0</v>
      </c>
      <c r="D6">
        <f>'Серия 5'!$Q$12</f>
        <v>0</v>
      </c>
      <c r="E6">
        <f>'Серия 5'!$R$12</f>
        <v>0</v>
      </c>
      <c r="F6">
        <f>'Серия 5'!$S$12</f>
        <v>0</v>
      </c>
      <c r="G6">
        <f>'Серия 5'!$T$12</f>
        <v>0</v>
      </c>
      <c r="H6">
        <f>'Серия 5'!$U$12</f>
        <v>0</v>
      </c>
      <c r="I6">
        <f>'Серия 5'!$V$12</f>
        <v>0</v>
      </c>
    </row>
    <row r="7" spans="1:18" x14ac:dyDescent="0.35">
      <c r="A7" t="s">
        <v>6</v>
      </c>
      <c r="B7">
        <f>'Серия 6'!O12</f>
        <v>0</v>
      </c>
      <c r="C7">
        <f>'Серия 6'!P12</f>
        <v>0</v>
      </c>
      <c r="D7">
        <f>'Серия 6'!Q12</f>
        <v>0</v>
      </c>
      <c r="E7">
        <f>'Серия 6'!R12</f>
        <v>0</v>
      </c>
      <c r="F7">
        <f>'Серия 6'!S12</f>
        <v>0</v>
      </c>
      <c r="G7">
        <f>'Серия 6'!T12</f>
        <v>0</v>
      </c>
      <c r="H7">
        <f>'Серия 6'!U12</f>
        <v>0</v>
      </c>
      <c r="I7">
        <f>'Серия 6'!V12</f>
        <v>0</v>
      </c>
    </row>
    <row r="9" spans="1:18" x14ac:dyDescent="0.35">
      <c r="A9" t="s">
        <v>20</v>
      </c>
      <c r="B9">
        <f t="shared" ref="B9:I9" si="0">SUM(B10:B15)</f>
        <v>0</v>
      </c>
      <c r="C9">
        <f t="shared" si="0"/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K9">
        <f t="shared" ref="K9:R9" si="1">SUM(K10:K15)</f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  <c r="P9">
        <f t="shared" si="1"/>
        <v>0</v>
      </c>
      <c r="Q9">
        <f t="shared" si="1"/>
        <v>0</v>
      </c>
      <c r="R9">
        <f t="shared" si="1"/>
        <v>0</v>
      </c>
    </row>
    <row r="10" spans="1:18" x14ac:dyDescent="0.35">
      <c r="B10">
        <f>IF(Выбор!B7=2,1,IF(Выбор!C7=2,1,0))</f>
        <v>0</v>
      </c>
      <c r="C10">
        <f>IF(Выбор!B7=4,1,IF(Выбор!C7=4,1,0))</f>
        <v>0</v>
      </c>
      <c r="D10">
        <f>IF(Выбор!B7=8,1,IF(Выбор!C7=8,1,0))</f>
        <v>0</v>
      </c>
      <c r="E10">
        <f>IF(Выбор!B7=6,1,IF(Выбор!C7=6,1,0))</f>
        <v>0</v>
      </c>
      <c r="F10">
        <f>IF(Выбор!B7=3,1,IF(Выбор!C7=3,1,0))</f>
        <v>0</v>
      </c>
      <c r="G10">
        <f>IF(Выбор!B7=5,1,IF(Выбор!C7=5,1,0))</f>
        <v>0</v>
      </c>
      <c r="H10">
        <f>IF(Выбор!B7=7,1,IF(Выбор!C7=7,1,0))</f>
        <v>0</v>
      </c>
      <c r="I10">
        <f>IF(Выбор!B7=1,1,IF(Выбор!C7=1,1,0))</f>
        <v>0</v>
      </c>
      <c r="K10">
        <f>IF(Выбор!F7=2,1,IF(Выбор!G7=2,1,0))</f>
        <v>0</v>
      </c>
      <c r="L10">
        <f>IF(Выбор!F7=4,1,IF(Выбор!G7=4,1,0))</f>
        <v>0</v>
      </c>
      <c r="M10">
        <f>IF(Выбор!F7=8,1,IF(Выбор!G7=8,1,0))</f>
        <v>0</v>
      </c>
      <c r="N10">
        <f>IF(Выбор!F7=6,1,IF(Выбор!G7=6,1,0))</f>
        <v>0</v>
      </c>
      <c r="O10">
        <f>IF(Выбор!F7=3,1,IF(Выбор!G7=3,1,0))</f>
        <v>0</v>
      </c>
      <c r="P10">
        <f>IF(Выбор!F7=5,1,IF(Выбор!G7=5,1,0))</f>
        <v>0</v>
      </c>
      <c r="Q10">
        <f>IF(Выбор!F7=7,1,IF(Выбор!G7=7,1,0))</f>
        <v>0</v>
      </c>
      <c r="R10">
        <f>IF(Выбор!F7=1,1,IF(Выбор!G7=1,1,0))</f>
        <v>0</v>
      </c>
    </row>
    <row r="11" spans="1:18" x14ac:dyDescent="0.35">
      <c r="B11">
        <f>IF(Выбор!B6=7,1,IF(Выбор!C6=7,1,0))</f>
        <v>0</v>
      </c>
      <c r="C11">
        <f>IF(Выбор!B6=5,1,IF(Выбор!C6=5,1,0))</f>
        <v>0</v>
      </c>
      <c r="D11">
        <f>IF(Выбор!B6=1,1,IF(Выбор!C6=1,1,0))</f>
        <v>0</v>
      </c>
      <c r="E11">
        <f>IF(Выбор!B6=3,1,IF(Выбор!C6=3,1,0))</f>
        <v>0</v>
      </c>
      <c r="F11">
        <f>IF(Выбор!B6=6,1,IF(Выбор!C6=6,1,0))</f>
        <v>0</v>
      </c>
      <c r="G11">
        <f>IF(Выбор!B6=4,1,IF(Выбор!C6=4,1,0))</f>
        <v>0</v>
      </c>
      <c r="H11">
        <f>IF(Выбор!B6=2,1,IF(Выбор!C6=2,1,0))</f>
        <v>0</v>
      </c>
      <c r="I11">
        <f>IF(Выбор!B6=8,1,IF(Выбор!C6=8,1,0))</f>
        <v>0</v>
      </c>
      <c r="K11">
        <f>IF(Выбор!F6=7,1,IF(Выбор!G6=7,1,0))</f>
        <v>0</v>
      </c>
      <c r="L11">
        <f>IF(Выбор!F6=5,1,IF(Выбор!G6=5,1,0))</f>
        <v>0</v>
      </c>
      <c r="M11">
        <f>IF(Выбор!F6=1,1,IF(Выбор!G6=1,1,0))</f>
        <v>0</v>
      </c>
      <c r="N11">
        <f>IF(Выбор!F6=3,1,IF(Выбор!G6=3,1,0))</f>
        <v>0</v>
      </c>
      <c r="O11">
        <f>IF(Выбор!F6=6,1,IF(Выбор!G6=6,1,0))</f>
        <v>0</v>
      </c>
      <c r="P11">
        <f>IF(Выбор!F6=4,1,IF(Выбор!G6=4,1,0))</f>
        <v>0</v>
      </c>
      <c r="Q11">
        <f>IF(Выбор!F6=2,1,IF(Выбор!G6=2,1,0))</f>
        <v>0</v>
      </c>
      <c r="R11">
        <f>IF(Выбор!F6=8,1,IF(Выбор!G6=8,1,0))</f>
        <v>0</v>
      </c>
    </row>
    <row r="12" spans="1:18" x14ac:dyDescent="0.35">
      <c r="B12">
        <f>IF(Выбор!B5=8,1,IF(Выбор!C5=8,1,0))</f>
        <v>0</v>
      </c>
      <c r="C12">
        <f>IF(Выбор!B5=6,1,IF(Выбор!C5=6,1,0))</f>
        <v>0</v>
      </c>
      <c r="D12">
        <f>IF(Выбор!B5=7,1,IF(Выбор!C5=7,1,0))</f>
        <v>0</v>
      </c>
      <c r="E12">
        <f>IF(Выбор!B5=2,1,IF(Выбор!C5=2,1,0))</f>
        <v>0</v>
      </c>
      <c r="F12">
        <f>IF(Выбор!B5=4,1,IF(Выбор!C5=4,1,0))</f>
        <v>0</v>
      </c>
      <c r="G12">
        <f>IF(Выбор!B5=1,1,IF(Выбор!C5=1,1,0))</f>
        <v>0</v>
      </c>
      <c r="H12">
        <f>IF(Выбор!B5=3,1,IF(Выбор!C5=3,1,0))</f>
        <v>0</v>
      </c>
      <c r="I12">
        <f>IF(Выбор!B5=5,1,IF(Выбор!C5=5,1,0))</f>
        <v>0</v>
      </c>
      <c r="K12">
        <f>IF(Выбор!F5=8,1,IF(Выбор!G5=8,1,0))</f>
        <v>0</v>
      </c>
      <c r="L12">
        <f>IF(Выбор!F5=6,1,IF(Выбор!G5=6,1,0))</f>
        <v>0</v>
      </c>
      <c r="M12">
        <f>IF(Выбор!F5=7,1,IF(Выбор!G5=7,1,0))</f>
        <v>0</v>
      </c>
      <c r="N12">
        <f>IF(Выбор!F5=2,1,IF(Выбор!G5=2,1,0))</f>
        <v>0</v>
      </c>
      <c r="O12">
        <f>IF(Выбор!F5=4,1,IF(Выбор!G5=4,1,0))</f>
        <v>0</v>
      </c>
      <c r="P12">
        <f>IF(Выбор!F5=1,1,IF(Выбор!G5=1,1,0))</f>
        <v>0</v>
      </c>
      <c r="Q12">
        <f>IF(Выбор!F5=3,1,IF(Выбор!G5=3,1,0))</f>
        <v>0</v>
      </c>
      <c r="R12">
        <f>IF(Выбор!F5=5,1,IF(Выбор!G5=5,1,0))</f>
        <v>0</v>
      </c>
    </row>
    <row r="13" spans="1:18" x14ac:dyDescent="0.35">
      <c r="B13">
        <f>IF(Выбор!B4=1,1,IF(Выбор!C4=1,1,0))</f>
        <v>0</v>
      </c>
      <c r="C13">
        <f>IF(Выбор!B4=3,1,IF(Выбор!C4=3,1,0))</f>
        <v>0</v>
      </c>
      <c r="D13">
        <f>IF(Выбор!B4=2,1,IF(Выбор!C4=2,1,0))</f>
        <v>0</v>
      </c>
      <c r="E13">
        <f>IF(Выбор!B4=7,1,IF(Выбор!C4=7,1,0))</f>
        <v>0</v>
      </c>
      <c r="F13">
        <f>IF(Выбор!B4=5,1,IF(Выбор!C4=5,1,0))</f>
        <v>0</v>
      </c>
      <c r="G13">
        <f>IF(Выбор!B4=8,1,IF(Выбор!C4=8,1,0))</f>
        <v>0</v>
      </c>
      <c r="H13">
        <f>IF(Выбор!B4=6,1,IF(Выбор!C4=6,1,0))</f>
        <v>0</v>
      </c>
      <c r="I13">
        <f>IF(Выбор!B4=4,1,IF(Выбор!C4=4,1,0))</f>
        <v>0</v>
      </c>
      <c r="K13">
        <f>IF(Выбор!F4=1,1,IF(Выбор!G4=1,1,0))</f>
        <v>0</v>
      </c>
      <c r="L13">
        <f>IF(Выбор!F4=3,1,IF(Выбор!G4=3,1,0))</f>
        <v>0</v>
      </c>
      <c r="M13">
        <f>IF(Выбор!F4=2,1,IF(Выбор!G4=2,1,0))</f>
        <v>0</v>
      </c>
      <c r="N13">
        <f>IF(Выбор!F4=7,1,IF(Выбор!G4=7,1,0))</f>
        <v>0</v>
      </c>
      <c r="O13">
        <f>IF(Выбор!F4=5,1,IF(Выбор!G4=5,1,0))</f>
        <v>0</v>
      </c>
      <c r="P13">
        <f>IF(Выбор!F4=8,1,IF(Выбор!G4=8,1,0))</f>
        <v>0</v>
      </c>
      <c r="Q13">
        <f>IF(Выбор!F4=6,1,IF(Выбор!G4=6,1,0))</f>
        <v>0</v>
      </c>
      <c r="R13">
        <f>IF(Выбор!F4=4,1,IF(Выбор!G4=4,1,0))</f>
        <v>0</v>
      </c>
    </row>
    <row r="14" spans="1:18" x14ac:dyDescent="0.35">
      <c r="B14">
        <f>IF(Выбор!B3=4,1,IF(Выбор!C3=4,1,0))</f>
        <v>0</v>
      </c>
      <c r="C14">
        <f>IF(Выбор!B3=7,1,IF(Выбор!C3=7,1,0))</f>
        <v>0</v>
      </c>
      <c r="D14">
        <f>IF(Выбор!B3=3,1,IF(Выбор!C3=3,1,0))</f>
        <v>0</v>
      </c>
      <c r="E14">
        <f>IF(Выбор!B3=1,1,IF(Выбор!C3=1,1,0))</f>
        <v>0</v>
      </c>
      <c r="F14">
        <f>IF(Выбор!B3=8,1,IF(Выбор!C3=8,1,0))</f>
        <v>0</v>
      </c>
      <c r="G14">
        <f>IF(Выбор!B3=6,1,IF(Выбор!C3=6,1,0))</f>
        <v>0</v>
      </c>
      <c r="H14">
        <f>IF(Выбор!B3=5,1,IF(Выбор!C3=5,1,0))</f>
        <v>0</v>
      </c>
      <c r="I14">
        <f>IF(Выбор!B3=2,1,IF(Выбор!C3=2,1,0))</f>
        <v>0</v>
      </c>
      <c r="K14">
        <f>IF(Выбор!F3=4,1,IF(Выбор!G3=4,1,0))</f>
        <v>0</v>
      </c>
      <c r="L14">
        <f>IF(Выбор!F3=7,1,IF(Выбор!G3=7,1,0))</f>
        <v>0</v>
      </c>
      <c r="M14">
        <f>IF(Выбор!F3=3,1,IF(Выбор!G3=3,1,0))</f>
        <v>0</v>
      </c>
      <c r="N14">
        <f>IF(Выбор!F3=1,1,IF(Выбор!G3=1,1,0))</f>
        <v>0</v>
      </c>
      <c r="O14">
        <f>IF(Выбор!F3=8,1,IF(Выбор!G3=8,1,0))</f>
        <v>0</v>
      </c>
      <c r="P14">
        <f>IF(Выбор!F3=6,1,IF(Выбор!G3=6,1,0))</f>
        <v>0</v>
      </c>
      <c r="Q14">
        <f>IF(Выбор!F3=5,1,IF(Выбор!G3=5,1,0))</f>
        <v>0</v>
      </c>
      <c r="R14">
        <f>IF(Выбор!F3=2,1,IF(Выбор!G3=2,1,0))</f>
        <v>0</v>
      </c>
    </row>
    <row r="15" spans="1:18" x14ac:dyDescent="0.35">
      <c r="B15">
        <f>IF(Выбор!B2=5,1,IF(Выбор!C2=5,1,0))</f>
        <v>0</v>
      </c>
      <c r="C15">
        <f>IF(Выбор!B2=2,1,IF(Выбор!C2=2,1,0))</f>
        <v>0</v>
      </c>
      <c r="D15">
        <f>IF(Выбор!B2=6,1,IF(Выбор!C2=6,1,0))</f>
        <v>0</v>
      </c>
      <c r="E15">
        <f>IF(Выбор!B2=8,1,IF(Выбор!C2=8,1,0))</f>
        <v>0</v>
      </c>
      <c r="F15">
        <f>IF(Выбор!B2=1,1,IF(Выбор!C2=1,1,0))</f>
        <v>0</v>
      </c>
      <c r="G15">
        <f>IF(Выбор!B2=3,1,IF(Выбор!C2=3,1,0))</f>
        <v>0</v>
      </c>
      <c r="H15">
        <f>IF(Выбор!B2=4,1,IF(Выбор!C2=4,1,0))</f>
        <v>0</v>
      </c>
      <c r="I15">
        <f>IF(Выбор!B2=7,1,IF(Выбор!C2=7,1,0))</f>
        <v>0</v>
      </c>
      <c r="K15">
        <f>IF(Выбор!F2=5,1,IF(Выбор!G2=5,1,0))</f>
        <v>0</v>
      </c>
      <c r="L15">
        <f>IF(Выбор!F1=2,1,IF(Выбор!G1=2,1,0))</f>
        <v>0</v>
      </c>
      <c r="M15">
        <f>IF(Выбор!F2=6,1,IF(Выбор!G2=6,1,0))</f>
        <v>0</v>
      </c>
      <c r="N15">
        <f>IF(Выбор!F2=8,1,IF(Выбор!G2=8,1,0))</f>
        <v>0</v>
      </c>
      <c r="O15">
        <f>IF(Выбор!F2=1,1,IF(Выбор!G2=1,1,0))</f>
        <v>0</v>
      </c>
      <c r="P15">
        <f>IF(Выбор!F2=3,1,IF(Выбор!G2=3,1,0))</f>
        <v>0</v>
      </c>
      <c r="Q15">
        <f>IF(Выбор!F2=4,1,IF(Выбор!G2=4,1,0))</f>
        <v>0</v>
      </c>
      <c r="R15">
        <f>IF(Выбор!F2=7,1,IF(Выбор!G2=7,1,0))</f>
        <v>0</v>
      </c>
    </row>
    <row r="16" spans="1:18" x14ac:dyDescent="0.35">
      <c r="B16" t="s">
        <v>21</v>
      </c>
      <c r="C16" t="s">
        <v>22</v>
      </c>
      <c r="D16" t="s">
        <v>23</v>
      </c>
      <c r="E16" t="s">
        <v>24</v>
      </c>
      <c r="F16" t="s">
        <v>25</v>
      </c>
      <c r="G16" t="s">
        <v>26</v>
      </c>
      <c r="H16" t="s">
        <v>27</v>
      </c>
      <c r="I16" t="s">
        <v>28</v>
      </c>
      <c r="K16" t="s">
        <v>21</v>
      </c>
      <c r="L16" t="s">
        <v>22</v>
      </c>
      <c r="M16" t="s">
        <v>23</v>
      </c>
      <c r="N16" t="s">
        <v>24</v>
      </c>
      <c r="O16" t="s">
        <v>25</v>
      </c>
      <c r="P16" t="s">
        <v>26</v>
      </c>
      <c r="Q16" t="s">
        <v>27</v>
      </c>
      <c r="R16" t="s">
        <v>28</v>
      </c>
    </row>
    <row r="17" spans="1:18" x14ac:dyDescent="0.35">
      <c r="B17">
        <f>IF(Выбор!D2=5,1,IF(Выбор!E2=5,1,0))</f>
        <v>0</v>
      </c>
      <c r="C17">
        <f>IF(Выбор!D2=2,1,IF(Выбор!E2=2,1,0))</f>
        <v>0</v>
      </c>
      <c r="D17">
        <f>IF(Выбор!D2=6,1,IF(Выбор!E2=6,1,0))</f>
        <v>0</v>
      </c>
      <c r="E17">
        <f>IF(Выбор!D2=8,1,IF(Выбор!E2=8,1,0))</f>
        <v>0</v>
      </c>
      <c r="F17">
        <f>IF(Выбор!D2=1,1,IF(Выбор!E2=1,1,0))</f>
        <v>0</v>
      </c>
      <c r="G17">
        <f>IF(Выбор!D2=3,1,IF(Выбор!E2=3,1,0))</f>
        <v>0</v>
      </c>
      <c r="H17">
        <f>IF(Выбор!D2=4,1,IF(Выбор!E2=4,1,0))</f>
        <v>0</v>
      </c>
      <c r="I17">
        <f>IF(Выбор!D2=7,1,IF(Выбор!E2=7,1,0))</f>
        <v>0</v>
      </c>
      <c r="K17">
        <f>IF(Выбор!H2=5,1,IF(Выбор!I2=5,1,0))</f>
        <v>0</v>
      </c>
      <c r="L17">
        <f>IF(Выбор!H2=2,1,IF(Выбор!I2=2,1,0))</f>
        <v>0</v>
      </c>
      <c r="M17">
        <f>IF(Выбор!H2=6,1,IF(Выбор!I2=6,1,0))</f>
        <v>0</v>
      </c>
      <c r="N17">
        <f>IF(Выбор!H2=8,1,IF(Выбор!I2=8,1,0))</f>
        <v>0</v>
      </c>
      <c r="O17">
        <f>IF(Выбор!H2=1,1,IF(Выбор!I2=1,1,0))</f>
        <v>0</v>
      </c>
      <c r="P17">
        <f>IF(Выбор!H2=3,1,IF(Выбор!I2=3,1,0))</f>
        <v>0</v>
      </c>
      <c r="Q17">
        <f>IF(Выбор!H2=4,1,IF(Выбор!I2=4,1,0))</f>
        <v>0</v>
      </c>
      <c r="R17">
        <f>IF(Выбор!H2=7,1,IF(Выбор!I2=7,1,0))</f>
        <v>0</v>
      </c>
    </row>
    <row r="18" spans="1:18" x14ac:dyDescent="0.35">
      <c r="B18">
        <f>IF(Выбор!D3=4,1,IF(Выбор!E3=4,1,0))</f>
        <v>0</v>
      </c>
      <c r="C18">
        <f>IF(Выбор!D3=7,1,IF(Выбор!E3=7,1,0))</f>
        <v>0</v>
      </c>
      <c r="D18">
        <f>IF(Выбор!D3=3,1,IF(Выбор!E3=3,1,0))</f>
        <v>0</v>
      </c>
      <c r="E18">
        <f>IF(Выбор!D3=1,1,IF(Выбор!E3=1,1,0))</f>
        <v>0</v>
      </c>
      <c r="F18">
        <f>IF(Выбор!D3=8,1,IF(Выбор!E3=8,1,0))</f>
        <v>0</v>
      </c>
      <c r="G18">
        <f>IF(Выбор!D3=6,1,IF(Выбор!E3=6,1,0))</f>
        <v>0</v>
      </c>
      <c r="H18">
        <f>IF(Выбор!D3=5,1,IF(Выбор!E3=5,1,0))</f>
        <v>0</v>
      </c>
      <c r="I18">
        <f>IF(Выбор!D3=2,1,IF(Выбор!E3=2,1,0))</f>
        <v>0</v>
      </c>
      <c r="K18">
        <f>IF(Выбор!H3=4,1,IF(Выбор!I3=4,1,0))</f>
        <v>0</v>
      </c>
      <c r="L18">
        <f>IF(Выбор!H3=7,1,IF(Выбор!I3=7,1,0))</f>
        <v>0</v>
      </c>
      <c r="M18">
        <f>IF(Выбор!H3=3,1,IF(Выбор!I3=3,1,0))</f>
        <v>0</v>
      </c>
      <c r="N18">
        <f>IF(Выбор!H3=1,1,IF(Выбор!I3=1,1,0))</f>
        <v>0</v>
      </c>
      <c r="O18">
        <f>IF(Выбор!H3=8,1,IF(Выбор!I3=8,1,0))</f>
        <v>0</v>
      </c>
      <c r="P18">
        <f>IF(Выбор!H3=6,1,IF(Выбор!I3=6,1,0))</f>
        <v>0</v>
      </c>
      <c r="Q18">
        <f>IF(Выбор!H3=5,1,IF(Выбор!I3=5,1,0))</f>
        <v>0</v>
      </c>
      <c r="R18">
        <f>IF(Выбор!H3=2,1,IF(Выбор!I3=2,1,0))</f>
        <v>0</v>
      </c>
    </row>
    <row r="19" spans="1:18" x14ac:dyDescent="0.35">
      <c r="B19">
        <f>IF(Выбор!D4=1,1,IF(Выбор!E4=1,1,0))</f>
        <v>0</v>
      </c>
      <c r="C19">
        <f>IF(Выбор!D4=3,1,IF(Выбор!E4=3,1,0))</f>
        <v>0</v>
      </c>
      <c r="D19">
        <f>IF(Выбор!D4=2,1,IF(Выбор!E4=2,1,0))</f>
        <v>0</v>
      </c>
      <c r="E19">
        <f>IF(Выбор!D4=7,1,IF(Выбор!E4=7,1,0))</f>
        <v>0</v>
      </c>
      <c r="F19">
        <f>IF(Выбор!D4=5,1,IF(Выбор!E4=5,1,0))</f>
        <v>0</v>
      </c>
      <c r="G19">
        <f>IF(Выбор!D4=8,1,IF(Выбор!E4=8,1,0))</f>
        <v>0</v>
      </c>
      <c r="H19">
        <f>IF(Выбор!D4=6,1,IF(Выбор!E4=6,1,0))</f>
        <v>0</v>
      </c>
      <c r="I19">
        <f>IF(Выбор!D4=4,1,IF(Выбор!E4=4,1,0))</f>
        <v>0</v>
      </c>
      <c r="K19">
        <f>IF(Выбор!H4=1,1,IF(Выбор!I4=1,1,0))</f>
        <v>0</v>
      </c>
      <c r="L19">
        <f>IF(Выбор!H4=3,1,IF(Выбор!I4=3,1,0))</f>
        <v>0</v>
      </c>
      <c r="M19">
        <f>IF(Выбор!H4=2,1,IF(Выбор!I4=2,1,0))</f>
        <v>0</v>
      </c>
      <c r="N19">
        <f>IF(Выбор!H4=7,1,IF(Выбор!I4=7,1,0))</f>
        <v>0</v>
      </c>
      <c r="O19">
        <f>IF(Выбор!H4=5,1,IF(Выбор!I4=5,1,0))</f>
        <v>0</v>
      </c>
      <c r="P19">
        <f>IF(Выбор!H4=8,1,IF(Выбор!I4=8,1,0))</f>
        <v>0</v>
      </c>
      <c r="Q19">
        <f>IF(Выбор!H4=6,1,IF(Выбор!I4=6,1,0))</f>
        <v>0</v>
      </c>
      <c r="R19">
        <f>IF(Выбор!H4=4,1,IF(Выбор!I4=4,1,0))</f>
        <v>0</v>
      </c>
    </row>
    <row r="20" spans="1:18" x14ac:dyDescent="0.35">
      <c r="B20">
        <f>IF(Выбор!D5=8,1,IF(Выбор!E5=8,1,0))</f>
        <v>0</v>
      </c>
      <c r="C20">
        <f>IF(Выбор!D5=6,1,IF(Выбор!E5=6,1,0))</f>
        <v>0</v>
      </c>
      <c r="D20">
        <f>IF(Выбор!D5=7,1,IF(Выбор!E5=7,1,0))</f>
        <v>0</v>
      </c>
      <c r="E20">
        <f>IF(Выбор!D5=2,1,IF(Выбор!E5=2,1,0))</f>
        <v>0</v>
      </c>
      <c r="F20">
        <f>IF(Выбор!D5=4,1,IF(Выбор!E5=4,1,0))</f>
        <v>0</v>
      </c>
      <c r="G20">
        <f>IF(Выбор!D5=1,1,IF(Выбор!E5=1,1,0))</f>
        <v>0</v>
      </c>
      <c r="H20">
        <f>IF(Выбор!D5=3,1,IF(Выбор!E5=3,1,0))</f>
        <v>0</v>
      </c>
      <c r="I20">
        <f>IF(Выбор!D5=5,1,IF(Выбор!E5=5,1,0))</f>
        <v>0</v>
      </c>
      <c r="K20">
        <f>IF(Выбор!H5=8,1,IF(Выбор!I5=8,1,0))</f>
        <v>0</v>
      </c>
      <c r="L20">
        <f>IF(Выбор!H5=6,1,IF(Выбор!I5=6,1,0))</f>
        <v>0</v>
      </c>
      <c r="M20">
        <f>IF(Выбор!H5=7,1,IF(Выбор!I5=7,1,0))</f>
        <v>0</v>
      </c>
      <c r="N20">
        <f>IF(Выбор!H5=2,1,IF(Выбор!I5=2,1,0))</f>
        <v>0</v>
      </c>
      <c r="O20">
        <f>IF(Выбор!H5=4,1,IF(Выбор!I5=4,1,0))</f>
        <v>0</v>
      </c>
      <c r="P20">
        <f>IF(Выбор!H5=1,1,IF(Выбор!I5=1,1,0))</f>
        <v>0</v>
      </c>
      <c r="Q20">
        <f>IF(Выбор!H5=3,1,IF(Выбор!I5=3,1,0))</f>
        <v>0</v>
      </c>
      <c r="R20">
        <f>IF(Выбор!H5=5,1,IF(Выбор!I5=5,1,0))</f>
        <v>0</v>
      </c>
    </row>
    <row r="21" spans="1:18" x14ac:dyDescent="0.35">
      <c r="B21">
        <f>IF(Выбор!D6=7,1,IF(Выбор!E6=7,1,0))</f>
        <v>0</v>
      </c>
      <c r="C21">
        <f>IF(Выбор!D6=5,1,IF(Выбор!E6=5,1,0))</f>
        <v>0</v>
      </c>
      <c r="D21">
        <f>IF(Выбор!D6=1,1,IF(Выбор!E6=1,1,0))</f>
        <v>0</v>
      </c>
      <c r="E21">
        <f>IF(Выбор!D6=3,1,IF(Выбор!E6=3,1,0))</f>
        <v>0</v>
      </c>
      <c r="F21">
        <f>IF(Выбор!D6=6,1,IF(Выбор!E6=6,1,0))</f>
        <v>0</v>
      </c>
      <c r="G21">
        <f>IF(Выбор!D6=4,1,IF(Выбор!E6=4,1,0))</f>
        <v>0</v>
      </c>
      <c r="H21">
        <f>IF(Выбор!D6=2,1,IF(Выбор!E6=2,1,0))</f>
        <v>0</v>
      </c>
      <c r="I21">
        <f>IF(Выбор!D6=8,1,IF(Выбор!E6=8,1,0))</f>
        <v>0</v>
      </c>
      <c r="K21">
        <f>IF(Выбор!H6=7,1,IF(Выбор!I6=7,1,0))</f>
        <v>0</v>
      </c>
      <c r="L21">
        <f>IF(Выбор!H6=5,1,IF(Выбор!I6=5,1,0))</f>
        <v>0</v>
      </c>
      <c r="M21">
        <f>IF(Выбор!H6=1,1,IF(Выбор!I6=1,1,0))</f>
        <v>0</v>
      </c>
      <c r="N21">
        <f>IF(Выбор!H6=3,1,IF(Выбор!I6=3,1,0))</f>
        <v>0</v>
      </c>
      <c r="O21">
        <f>IF(Выбор!H6=6,1,IF(Выбор!I6=6,1,0))</f>
        <v>0</v>
      </c>
      <c r="P21">
        <f>IF(Выбор!H6=4,1,IF(Выбор!I6=4,1,0))</f>
        <v>0</v>
      </c>
      <c r="Q21">
        <f>IF(Выбор!H6=2,1,IF(Выбор!I6=2,1,0))</f>
        <v>0</v>
      </c>
      <c r="R21">
        <f>IF(Выбор!H6=8,1,IF(Выбор!I6=8,1,0))</f>
        <v>0</v>
      </c>
    </row>
    <row r="22" spans="1:18" x14ac:dyDescent="0.35">
      <c r="B22">
        <f>IF(Выбор!D7=2,1,IF(Выбор!E7=2,1,0))</f>
        <v>0</v>
      </c>
      <c r="C22">
        <f>IF(Выбор!D7=4,1,IF(Выбор!E7=4,1,0))</f>
        <v>0</v>
      </c>
      <c r="D22">
        <f>IF(Выбор!D7=8,1,IF(Выбор!E7=8,1,0))</f>
        <v>0</v>
      </c>
      <c r="E22">
        <f>IF(Выбор!D7=6,1,IF(Выбор!E7=6,1,0))</f>
        <v>0</v>
      </c>
      <c r="F22">
        <f>IF(Выбор!D7=3,1,IF(Выбор!E7=3,1,0))</f>
        <v>0</v>
      </c>
      <c r="G22">
        <f>IF(Выбор!D7=5,1,IF(Выбор!E7=5,1,0))</f>
        <v>0</v>
      </c>
      <c r="H22">
        <f>IF(Выбор!D7=7,1,IF(Выбор!E7=7,1,0))</f>
        <v>0</v>
      </c>
      <c r="I22">
        <f>IF(Выбор!D7=1,1,IF(Выбор!E7=1,1,0))</f>
        <v>0</v>
      </c>
      <c r="K22">
        <f>IF(Выбор!H7=2,1,IF(Выбор!I7=2,1,0))</f>
        <v>0</v>
      </c>
      <c r="L22">
        <f>IF(Выбор!H7=4,1,IF(Выбор!I7=4,1,0))</f>
        <v>0</v>
      </c>
      <c r="M22">
        <f>IF(Выбор!H7=8,1,IF(Выбор!I7=8,1,0))</f>
        <v>0</v>
      </c>
      <c r="N22">
        <f>IF(Выбор!H7=6,1,IF(Выбор!I7=6,1,0))</f>
        <v>0</v>
      </c>
      <c r="O22">
        <f>IF(Выбор!H7=3,1,IF(Выбор!I7=3,1,0))</f>
        <v>0</v>
      </c>
      <c r="P22">
        <f>IF(Выбор!H7=5,1,IF(Выбор!I7=5,1,0))</f>
        <v>0</v>
      </c>
      <c r="Q22">
        <f>IF(Выбор!H7=7,1,IF(Выбор!I7=7,1,0))</f>
        <v>0</v>
      </c>
      <c r="R22">
        <f>IF(Выбор!H7=1,1,IF(Выбор!I7=1,1,0))</f>
        <v>0</v>
      </c>
    </row>
    <row r="23" spans="1:18" x14ac:dyDescent="0.35">
      <c r="A23" t="s">
        <v>19</v>
      </c>
      <c r="B23">
        <f t="shared" ref="B23:I23" si="2">SUM(B17:B22)</f>
        <v>0</v>
      </c>
      <c r="C23">
        <f t="shared" si="2"/>
        <v>0</v>
      </c>
      <c r="D23">
        <f t="shared" si="2"/>
        <v>0</v>
      </c>
      <c r="E23">
        <f t="shared" si="2"/>
        <v>0</v>
      </c>
      <c r="F23">
        <f t="shared" si="2"/>
        <v>0</v>
      </c>
      <c r="G23">
        <f t="shared" si="2"/>
        <v>0</v>
      </c>
      <c r="H23">
        <f t="shared" si="2"/>
        <v>0</v>
      </c>
      <c r="I23">
        <f t="shared" si="2"/>
        <v>0</v>
      </c>
      <c r="K23">
        <f t="shared" ref="K23:R23" si="3">SUM(K17:K22)</f>
        <v>0</v>
      </c>
      <c r="L23">
        <f t="shared" si="3"/>
        <v>0</v>
      </c>
      <c r="M23">
        <f t="shared" si="3"/>
        <v>0</v>
      </c>
      <c r="N23">
        <f t="shared" si="3"/>
        <v>0</v>
      </c>
      <c r="O23">
        <f t="shared" si="3"/>
        <v>0</v>
      </c>
      <c r="P23">
        <f t="shared" si="3"/>
        <v>0</v>
      </c>
      <c r="Q23">
        <f t="shared" si="3"/>
        <v>0</v>
      </c>
      <c r="R23">
        <f t="shared" si="3"/>
        <v>0</v>
      </c>
    </row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Серия 1</vt:lpstr>
      <vt:lpstr>Серия 2</vt:lpstr>
      <vt:lpstr>Серия 3</vt:lpstr>
      <vt:lpstr>Серия 4</vt:lpstr>
      <vt:lpstr>Серия 5</vt:lpstr>
      <vt:lpstr>Серия 6</vt:lpstr>
      <vt:lpstr>Результат</vt:lpstr>
      <vt:lpstr>Выбор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Kocharyan</dc:creator>
  <cp:lastModifiedBy>Igor Kocharyan</cp:lastModifiedBy>
  <dcterms:created xsi:type="dcterms:W3CDTF">2022-08-16T05:59:22Z</dcterms:created>
  <dcterms:modified xsi:type="dcterms:W3CDTF">2022-08-27T07:06:54Z</dcterms:modified>
</cp:coreProperties>
</file>