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Игорь\Тесты\"/>
    </mc:Choice>
  </mc:AlternateContent>
  <xr:revisionPtr revIDLastSave="0" documentId="13_ncr:1_{25FA3506-6DC0-452F-BEF0-BC0FF75C73BC}" xr6:coauthVersionLast="40" xr6:coauthVersionMax="40" xr10:uidLastSave="{00000000-0000-0000-0000-000000000000}"/>
  <bookViews>
    <workbookView xWindow="-110" yWindow="-110" windowWidth="19420" windowHeight="10420" xr2:uid="{B370F63B-7E40-4904-ACE7-A6B716150E62}"/>
  </bookViews>
  <sheets>
    <sheet name="Тестирование" sheetId="3" r:id="rId1"/>
    <sheet name="Результаты" sheetId="4" r:id="rId2"/>
    <sheet name="Лист1" sheetId="1" r:id="rId3"/>
    <sheet name="Лист2" sheetId="2" r:id="rId4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4" l="1"/>
  <c r="C4" i="4" s="1"/>
  <c r="B3" i="4"/>
  <c r="C3" i="4" s="1"/>
  <c r="B2" i="4"/>
  <c r="C2" i="4" s="1"/>
  <c r="B6" i="4" l="1"/>
  <c r="C7" i="4" s="1"/>
</calcChain>
</file>

<file path=xl/sharedStrings.xml><?xml version="1.0" encoding="utf-8"?>
<sst xmlns="http://schemas.openxmlformats.org/spreadsheetml/2006/main" count="229" uniqueCount="67">
  <si>
    <t>Я</t>
  </si>
  <si>
    <t>Работа</t>
  </si>
  <si>
    <t>Пересечение</t>
  </si>
  <si>
    <t>Я+</t>
  </si>
  <si>
    <t>Я ИС</t>
  </si>
  <si>
    <t>ИС+</t>
  </si>
  <si>
    <t>+</t>
  </si>
  <si>
    <t>-</t>
  </si>
  <si>
    <t>Самооценка</t>
  </si>
  <si>
    <t xml:space="preserve">Низкая самооценка в личной и профессиональной сферах, не желание соответствовать требованиям организации. Выгорание. Нуждается в психологической поддержке </t>
  </si>
  <si>
    <t xml:space="preserve">Протестует против требований оргранизации, может проявлять токсичное поведение в форме выражения недовольства, негативизма, скрытого или явного сопротивления руководству, контр лидер. </t>
  </si>
  <si>
    <t>Не любит себя и не хочет соответствовать требованиям организации. Склонен жаловаться, критиковать политику руководства, но не готов активно двигаться к цели. У него всегда много оправданий. Мало восприимчив к психологической коррекции.</t>
  </si>
  <si>
    <t>Протестует против требований организации, непокладист, новое встречает в штыки. Как правило это мягкий протест - молчаливый</t>
  </si>
  <si>
    <t>Не видит реализации своих способностей в организации. Скорее дело не в организации, а в его(ее) личности. Организация воспринимается как ограничивающая сила, сковывающая творчество.</t>
  </si>
  <si>
    <t>Удовлетворен собой и не стремится соответствовать требованиям организации. Его позиция: "Я не идеален для вас, но мне и так хорошо". Имеет смысл подобрать себе работу или организовать свою деятельность в соответствии со своими способностями и интересами, применить творческий подход. Возможно поработать с карьерным консультантом.</t>
  </si>
  <si>
    <t>Низкая самооценка, не верит в себя, склонен к самоуничижению, иногда, наоборот, к идеям величия. Имеет сложности с продвижением и реализацией собственных идей.</t>
  </si>
  <si>
    <t>Человек считает себя не достаточно оцененным. Состояние, находясь в котором длительное время, способно негативно повлиять на человека. Снизить его самооценку и уровень притязаний. Целесообразно пересмотреть его эффективность  - возможно понизить ожидания, уровень задач. Возможно, больше хвалить или отмечать его успехи.</t>
  </si>
  <si>
    <t>Человек хорошо работает, но это не приносит ему удовлетворения. Застоялся на одном месте, не хватает глотка свежего воздуха. Нужны новые перспективы и новые вызовы.</t>
  </si>
  <si>
    <t>Высокая самооценка, но возможно задачи не совсем соответствуют его целям или притязаниям. Склонен несколько расслабляться в работе. Не работает в меру своих сил, из-за чего скоро может заскучать. Хочет быть классным не за работу, а сам по себе.</t>
  </si>
  <si>
    <t>Хороший исполнитель. На пике своих возможностей - хорошая отдача, но новые горизонты пока не открыл. Рад тому, чем занимается.</t>
  </si>
  <si>
    <t>Человек счастлив от того, что выполняет свою работу на соответствующем уровне. Работает на своем месте.</t>
  </si>
  <si>
    <t>Нравится</t>
  </si>
  <si>
    <t>Идеальный сотрудник</t>
  </si>
  <si>
    <t>Человек гармоничен в организации. Ему нравятся хорошие работники и он сам себя тоже высоко ценит. Ценит успех других людей. Чувствует, что в компании на правильном пути.</t>
  </si>
  <si>
    <t>Сотрудник нашел место в полном соответствии с собой и наслаждается этим. Это сотрудничество имеет огромный потенцил. Доволен своей работой и жизнью. Позитивно смотрит на мир. Создает хорошую атмосферу вокруг</t>
  </si>
  <si>
    <t>Человек хорошо работает, но работа не соответствует его устремлением. Вероятно он (она) переросли эту работу и нужно выходить на новый уровень. Состояние становится критическим, скоро возможно выгорание. Работает по инерции.</t>
  </si>
  <si>
    <t>Человеку нравятся хорошие работники. Он как бы занял позицию созерцателя - смотрит со стороны и восхищается молодой способной порослью. Не вступает в конкурентную позицию. Чувствует свое привилигированное положение, ему не нужно ничего доказывать. Не представляет опасности интриг и склок, но и не готов напрягаться. Возможно новые вызовы разожгут его аппетиты, дадут почувствовать второе дыхание.</t>
  </si>
  <si>
    <t>Восхищается чужими успехами, а в себя не верит. Склонен служить другим людям: руководителю, другу. Свои амбиции удовлетворяет через достижения тех, кому помогает. Но чувствует, что его не вполне ценят, склонен к обидам.</t>
  </si>
  <si>
    <t>Разделяет интересы и ценности компании, но чувствует, что сам не дотягивает, имеет комплекс "самозванца". Как буд-то взялся за то, что ему не под силу. Но очень хочет справиться. Неуверенность и потребность бросать себе вызов его неотъемлемые спутники в работе.</t>
  </si>
  <si>
    <t xml:space="preserve">Человек находится в сильном стрессе, выгорает. Не чувствует себя способным справится с задачей. Высокий уровень эмоционального напряжения. Нуждается в психологической поддержке. </t>
  </si>
  <si>
    <t>Корреляции:</t>
  </si>
  <si>
    <t>ИС +</t>
  </si>
  <si>
    <t>Пирсон</t>
  </si>
  <si>
    <t>Интерпретация</t>
  </si>
  <si>
    <t>Легко подстраивается под интересы компании. Нравится быть на хорошем счету. Не склонен сопротивляться внедрениям и идеям руководства. Ставит интересы компании очень высоко, зачастую выше своих собственных. Ценныый сотрудник</t>
  </si>
  <si>
    <t>Ур. 1. Эскапизм</t>
  </si>
  <si>
    <t>Ур. 3. Сам по себе</t>
  </si>
  <si>
    <t>Ур. 1. Протест</t>
  </si>
  <si>
    <t xml:space="preserve">Ур. 1. Оправдания </t>
  </si>
  <si>
    <t>Ур. 2. Несогласие</t>
  </si>
  <si>
    <t>Ур. 3. Свободный художник</t>
  </si>
  <si>
    <t>Ур. 2. Неуверенность</t>
  </si>
  <si>
    <t>Ур. 2. Недооцененность</t>
  </si>
  <si>
    <t>Ур. 4. Нарциссизм</t>
  </si>
  <si>
    <t>Ур. 3. Застой</t>
  </si>
  <si>
    <t>Ур. 4. Исполнительность</t>
  </si>
  <si>
    <t>Ур. 5. На своем месте</t>
  </si>
  <si>
    <t>Ур. 5. Адаптивен</t>
  </si>
  <si>
    <t>Ур. 5. Правильный путь</t>
  </si>
  <si>
    <t>Ур. 5. Гармония</t>
  </si>
  <si>
    <t>Ур. 3. Работа по инерции</t>
  </si>
  <si>
    <t>Ур. 4. Созерцатель</t>
  </si>
  <si>
    <t>Ур. 3. Служение</t>
  </si>
  <si>
    <t>Ур. 3. Комплекс Самозванца</t>
  </si>
  <si>
    <t>Ур. 1. Выгорание</t>
  </si>
  <si>
    <t>Уровни адаптации сотрудника:</t>
  </si>
  <si>
    <t>Ур. 1</t>
  </si>
  <si>
    <t>Ур. 2</t>
  </si>
  <si>
    <t>Ур. 3</t>
  </si>
  <si>
    <t>Ур. 4</t>
  </si>
  <si>
    <t>Ур. 5</t>
  </si>
  <si>
    <t>Самый низкий уровень адаптации. Сотрудник - настоящий источник проблем</t>
  </si>
  <si>
    <t>Организация не очень подходит для сотрудника</t>
  </si>
  <si>
    <t>Есть проблемы с интеграцией в работу, сотрудник может быть полезен, но нуждается во внимании HR и психолога</t>
  </si>
  <si>
    <t>Сотрудник в целом воспринимает работу позитивно, но есть куда развиваться при небольшом сопровождении</t>
  </si>
  <si>
    <t>Самый высокий уровень интеграции сотрудника и организации. Они практически созданы друг для друга</t>
  </si>
  <si>
    <t>Задание: Часть 1. В строчке "Нравится" проранжируйте цвета от 1 до 8 в порядке от наиболее приятного (1) до наименее приятного (8). Запишите каждый ранг под соответствующим цветом. Часть 2. В строчке "Я" проранжируйте цвета от наиболее ассоциирующегося с вами (1) до наименее вам соответствующего (8). Запишите каждый ранг под соответствующим цветом. Часть 3. В строчке "Идеальный сотрудник" проранжируйте цвета от наиболее ассоциирующегося с идеальным сотрудником (1) до наименее соответствующего (8). Представьте, лучше вспомните конкретного человека, который наиболее успешный по различным параметром в вашей организации, отделе. Это и будет наш "Идеальный сотрудник" в этом тесте. Запишите каждый ранг под соответствующим цветом.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</si>
</sst>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6"/>
      <color theme="1"/>
      <name val="Adobe Fan Heiti Std B"/>
      <family val="2"/>
      <charset val="128"/>
    </font>
    <font>
      <sz val="14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A52B7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1" fillId="3" borderId="0" xfId="0" applyFont="1" applyFill="1"/>
    <xf numFmtId="0" fontId="0" fillId="12" borderId="0" xfId="0" applyFill="1"/>
    <xf numFmtId="0" fontId="0" fillId="0" borderId="0" xfId="0" applyAlignment="1">
      <alignment vertical="center"/>
    </xf>
    <xf numFmtId="0" fontId="0" fillId="13" borderId="0" xfId="0" applyFill="1"/>
    <xf numFmtId="0" fontId="0" fillId="14" borderId="0" xfId="0" applyFill="1"/>
    <xf numFmtId="0" fontId="0" fillId="15" borderId="1" xfId="0" applyFill="1" applyBorder="1"/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5"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A52B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527050</xdr:colOff>
      <xdr:row>10</xdr:row>
      <xdr:rowOff>6350</xdr:rowOff>
    </xdr:from>
    <xdr:to>
      <xdr:col>17</xdr:col>
      <xdr:colOff>273050</xdr:colOff>
      <xdr:row>17</xdr:row>
      <xdr:rowOff>12700</xdr:rowOff>
    </xdr:to>
    <xdr:sp macro="" textlink="">
      <xdr:nvSpPr>
        <xdr:cNvPr id="2" name="Овал 1">
          <a:extLst>
            <a:ext uri="{FF2B5EF4-FFF2-40B4-BE49-F238E27FC236}">
              <a16:creationId xmlns:a16="http://schemas.microsoft.com/office/drawing/2014/main" id="{4563ED6B-261B-4115-A2FB-712FF4018EC5}"/>
            </a:ext>
          </a:extLst>
        </xdr:cNvPr>
        <xdr:cNvSpPr/>
      </xdr:nvSpPr>
      <xdr:spPr>
        <a:xfrm>
          <a:off x="1746250" y="1847850"/>
          <a:ext cx="3949700" cy="12954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12</xdr:col>
      <xdr:colOff>241300</xdr:colOff>
      <xdr:row>9</xdr:row>
      <xdr:rowOff>177800</xdr:rowOff>
    </xdr:from>
    <xdr:to>
      <xdr:col>24</xdr:col>
      <xdr:colOff>12700</xdr:colOff>
      <xdr:row>17</xdr:row>
      <xdr:rowOff>19050</xdr:rowOff>
    </xdr:to>
    <xdr:sp macro="" textlink="">
      <xdr:nvSpPr>
        <xdr:cNvPr id="7" name="Овал 6">
          <a:extLst>
            <a:ext uri="{FF2B5EF4-FFF2-40B4-BE49-F238E27FC236}">
              <a16:creationId xmlns:a16="http://schemas.microsoft.com/office/drawing/2014/main" id="{6551DFF4-4656-43C0-8706-F419203C8238}"/>
            </a:ext>
          </a:extLst>
        </xdr:cNvPr>
        <xdr:cNvSpPr/>
      </xdr:nvSpPr>
      <xdr:spPr>
        <a:xfrm>
          <a:off x="4305300" y="1835150"/>
          <a:ext cx="3435350" cy="13144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8A377-CDA4-4A9D-BB6B-699694FB9449}">
  <dimension ref="A1:AD23"/>
  <sheetViews>
    <sheetView tabSelected="1" workbookViewId="0">
      <selection activeCell="B3" sqref="B3"/>
    </sheetView>
  </sheetViews>
  <sheetFormatPr defaultRowHeight="14.5" x14ac:dyDescent="0.35"/>
  <cols>
    <col min="1" max="1" width="22.26953125" customWidth="1"/>
  </cols>
  <sheetData>
    <row r="1" spans="1:30" ht="134" customHeight="1" x14ac:dyDescent="0.35">
      <c r="A1" s="17" t="s">
        <v>66</v>
      </c>
      <c r="B1" s="17"/>
      <c r="C1" s="17"/>
      <c r="D1" s="17"/>
      <c r="E1" s="17"/>
      <c r="F1" s="17"/>
      <c r="G1" s="17"/>
      <c r="H1" s="17"/>
      <c r="I1" s="17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ht="61" customHeight="1" x14ac:dyDescent="0.35">
      <c r="B2" s="8"/>
      <c r="C2" s="1"/>
      <c r="D2" s="2"/>
      <c r="E2" s="3"/>
      <c r="F2" s="7"/>
      <c r="G2" s="4"/>
      <c r="H2" s="6"/>
      <c r="I2" s="5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x14ac:dyDescent="0.35">
      <c r="A3" t="s">
        <v>21</v>
      </c>
      <c r="B3" s="16"/>
      <c r="C3" s="16"/>
      <c r="D3" s="16"/>
      <c r="E3" s="16"/>
      <c r="F3" s="16"/>
      <c r="G3" s="16"/>
      <c r="H3" s="16"/>
      <c r="I3" s="16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30" x14ac:dyDescent="0.35">
      <c r="A4" t="s">
        <v>0</v>
      </c>
      <c r="B4" s="16"/>
      <c r="C4" s="16"/>
      <c r="D4" s="16"/>
      <c r="E4" s="16"/>
      <c r="F4" s="16"/>
      <c r="G4" s="16"/>
      <c r="H4" s="16"/>
      <c r="I4" s="16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</row>
    <row r="5" spans="1:30" x14ac:dyDescent="0.35">
      <c r="A5" t="s">
        <v>22</v>
      </c>
      <c r="B5" s="16"/>
      <c r="C5" s="16"/>
      <c r="D5" s="16"/>
      <c r="E5" s="16"/>
      <c r="F5" s="16"/>
      <c r="G5" s="16"/>
      <c r="H5" s="16"/>
      <c r="I5" s="16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 spans="1:30" s="20" customFormat="1" x14ac:dyDescent="0.35"/>
    <row r="7" spans="1:30" s="20" customFormat="1" x14ac:dyDescent="0.35"/>
    <row r="8" spans="1:30" s="20" customFormat="1" x14ac:dyDescent="0.35"/>
    <row r="9" spans="1:30" s="20" customFormat="1" x14ac:dyDescent="0.35"/>
    <row r="10" spans="1:30" s="20" customFormat="1" x14ac:dyDescent="0.35"/>
    <row r="11" spans="1:30" s="20" customFormat="1" x14ac:dyDescent="0.35"/>
    <row r="12" spans="1:30" s="20" customFormat="1" x14ac:dyDescent="0.35"/>
    <row r="13" spans="1:30" s="20" customFormat="1" ht="72" customHeight="1" x14ac:dyDescent="0.35"/>
    <row r="14" spans="1:30" s="20" customFormat="1" x14ac:dyDescent="0.35"/>
    <row r="15" spans="1:30" s="20" customFormat="1" x14ac:dyDescent="0.35"/>
    <row r="16" spans="1:30" s="20" customFormat="1" x14ac:dyDescent="0.35"/>
    <row r="17" s="20" customFormat="1" x14ac:dyDescent="0.35"/>
    <row r="18" s="20" customFormat="1" x14ac:dyDescent="0.35"/>
    <row r="19" s="20" customFormat="1" x14ac:dyDescent="0.35"/>
    <row r="20" s="20" customFormat="1" x14ac:dyDescent="0.35"/>
    <row r="21" s="20" customFormat="1" x14ac:dyDescent="0.35"/>
    <row r="22" s="20" customFormat="1" x14ac:dyDescent="0.35"/>
    <row r="23" s="20" customFormat="1" x14ac:dyDescent="0.35"/>
  </sheetData>
  <mergeCells count="3">
    <mergeCell ref="A1:I1"/>
    <mergeCell ref="A6:XFD23"/>
    <mergeCell ref="J1:AD5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B9BC8-E6DB-4AE8-ADBF-8CB05F8FAD4B}">
  <dimension ref="A1:BH55"/>
  <sheetViews>
    <sheetView workbookViewId="0">
      <selection activeCell="Q6" sqref="Q6:AF7"/>
    </sheetView>
  </sheetViews>
  <sheetFormatPr defaultRowHeight="14.5" x14ac:dyDescent="0.35"/>
  <cols>
    <col min="3" max="3" width="3.36328125" customWidth="1"/>
    <col min="6" max="6" width="30" customWidth="1"/>
    <col min="10" max="10" width="4.26953125" customWidth="1"/>
    <col min="11" max="16" width="8.7265625" hidden="1" customWidth="1"/>
  </cols>
  <sheetData>
    <row r="1" spans="1:60" x14ac:dyDescent="0.35">
      <c r="A1" t="s">
        <v>30</v>
      </c>
      <c r="B1" t="s">
        <v>32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</row>
    <row r="2" spans="1:60" x14ac:dyDescent="0.35">
      <c r="A2" t="s">
        <v>3</v>
      </c>
      <c r="B2" t="e">
        <f>CORREL(Тестирование!B4:I4, Тестирование!B3:I3)</f>
        <v>#DIV/0!</v>
      </c>
      <c r="C2" t="e">
        <f>IF(B2&gt;0.5,"+",IF(B2&lt;-0.5,"-",0))</f>
        <v>#DIV/0!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</row>
    <row r="3" spans="1:60" x14ac:dyDescent="0.35">
      <c r="A3" t="s">
        <v>4</v>
      </c>
      <c r="B3" t="e">
        <f>CORREL(Тестирование!B4:I4, Тестирование!B5:I5)</f>
        <v>#DIV/0!</v>
      </c>
      <c r="C3" t="e">
        <f>IF(B3&gt;0.5,"+",IF(B3&lt;-0.5,"-",0))</f>
        <v>#DIV/0!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</row>
    <row r="4" spans="1:60" x14ac:dyDescent="0.35">
      <c r="A4" t="s">
        <v>31</v>
      </c>
      <c r="B4" t="e">
        <f>CORREL(Тестирование!B5:I5, Тестирование!B3:I3)</f>
        <v>#DIV/0!</v>
      </c>
      <c r="C4" t="e">
        <f>IF(B4&gt;0.5,"+",IF(B4&lt;-0.5,"-",0))</f>
        <v>#DIV/0!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</row>
    <row r="5" spans="1:60" x14ac:dyDescent="0.35"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</row>
    <row r="6" spans="1:60" ht="21" x14ac:dyDescent="0.5">
      <c r="B6" s="19" t="e">
        <f>IF(AND(C2=Лист2!B3,Результаты!C3=Лист2!C3,Результаты!C4=Лист2!D3),Лист2!E3,IF(AND(C2=Лист2!B4,Результаты!C3=Лист2!C4,Результаты!C4=Лист2!D4),Лист2!E4,IF(AND(C2=Лист2!B5,Результаты!C3=Лист2!C5,Результаты!C4=Лист2!D5),Лист2!E5,IF(AND(C2=Лист2!B6,Результаты!C3=Лист2!C6,Результаты!C4=Лист2!D6),Лист2!E6,IF(AND(C2=Лист2!B7,Результаты!C3=Лист2!C7,Результаты!C4=Лист2!D7),Лист2!E7,IF(AND(C2=Лист2!B8,Результаты!C3=Лист2!C8,Результаты!C4=Лист2!D8),Лист2!E8,IF(AND(C2=Лист2!B9,Результаты!C3=Лист2!C9,Результаты!C4=Лист2!D9),Лист2!E9,IF(AND(C2=Лист2!B10,Результаты!C3=Лист2!C10,Результаты!C4=Лист2!D10),Лист2!E10,IF(AND(C2=Лист2!B11,Результаты!C3=Лист2!C11,Результаты!C4=Лист2!D11),Лист2!E11,IF(AND(C2=Лист2!B12,Результаты!C3=Лист2!C12,Результаты!C4=Лист2!D12),Лист2!E12,IF(AND(C2=Лист2!B13,Результаты!C3=Лист2!C13,Результаты!C4=Лист2!D13),Лист2!E13,IF(AND(C2=Лист2!B14,Результаты!C3=Лист2!C14,Результаты!C4=Лист2!D14),Лист2!E14,IF(AND(C2=Лист2!B15,Результаты!C3=Лист2!C15,Результаты!C4=Лист2!D15),Лист2!E15,IF(AND(C2=Лист2!B16,Результаты!C3=Лист2!C16,Результаты!C4=Лист2!D16),Лист2!E16,IF(AND(C2=Лист2!B17,Результаты!C3=Лист2!C17,Результаты!C4=Лист2!D17),Лист2!E17,IF(AND(C2=Лист2!B18,Результаты!C3=Лист2!C18,Результаты!C4=Лист2!D18),Лист2!E18,IF(AND(C2=Лист2!B19,Результаты!C3=Лист2!C19,Результаты!C4=Лист2!D19),Лист2!E19,IF(AND(C2=Лист2!B20,Результаты!C3=Лист2!C20,Результаты!C4=Лист2!D20),Лист2!E20,IF(AND(C2=Лист2!B21,Результаты!C3=Лист2!C21,Результаты!C4=Лист2!D21),Лист2!E21,IF(AND(C2=Лист2!B22,Результаты!C3=Лист2!C22,Результаты!C4=Лист2!D22),Лист2!E22,0))))))))))))))))))))</f>
        <v>#DIV/0!</v>
      </c>
      <c r="C6" s="19"/>
      <c r="D6" s="19"/>
      <c r="E6" s="19"/>
      <c r="F6" s="19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60" ht="133.5" customHeight="1" x14ac:dyDescent="0.35">
      <c r="A7" s="13" t="s">
        <v>33</v>
      </c>
      <c r="C7" s="18" t="e">
        <f>IF(B6=Лист2!E3,Лист2!F3,IF(B6=Лист2!E4,Лист2!F4,IF(B6=Лист2!E5,Лист2!F5,IF(B6=Лист2!E6,Лист2!F6,IF(B6=Лист2!E7,Лист2!F7,IF(B6=Лист2!E8,Лист2!F8,IF(B6=Лист2!E9,Лист2!F9,IF(B6=Лист2!E10,Лист2!F10,IF(B6=Лист2!E11,Лист2!F11,IF(B6=Лист2!E12,Лист2!F12,IF(B6=Лист2!E13,Лист2!F13,IF(B6=Лист2!E14,Лист2!F14,IF(B6=Лист2!E15,Лист2!F15,IF(B6=Лист2!E16,Лист2!F16,IF(B6=Лист2!E17,Лист2!F17,IF(B6=Лист2!E18,Лист2!F18,IF(B6=Лист2!E19,Лист2!F19,IF(B6=Лист2!E20,Лист2!F20,IF(B6=Лист2!E21,Лист2!F21,IF(B6=Лист2!E22,Лист2!F22,0))))))))))))))))))))</f>
        <v>#DIV/0!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spans="1:60" x14ac:dyDescent="0.35">
      <c r="A8" t="s">
        <v>55</v>
      </c>
      <c r="E8" s="2" t="s">
        <v>56</v>
      </c>
      <c r="F8" t="s">
        <v>61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60" x14ac:dyDescent="0.35">
      <c r="A9" s="20"/>
      <c r="B9" s="20"/>
      <c r="C9" s="20"/>
      <c r="D9" s="20"/>
      <c r="E9" s="14" t="s">
        <v>57</v>
      </c>
      <c r="F9" t="s">
        <v>62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60" x14ac:dyDescent="0.35">
      <c r="A10" s="20"/>
      <c r="B10" s="20"/>
      <c r="C10" s="20"/>
      <c r="D10" s="20"/>
      <c r="E10" s="3" t="s">
        <v>58</v>
      </c>
      <c r="F10" t="s">
        <v>63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60" x14ac:dyDescent="0.35">
      <c r="A11" s="20"/>
      <c r="B11" s="20"/>
      <c r="C11" s="20"/>
      <c r="D11" s="20"/>
      <c r="E11" s="12" t="s">
        <v>59</v>
      </c>
      <c r="F11" t="s">
        <v>64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60" x14ac:dyDescent="0.35">
      <c r="A12" s="20"/>
      <c r="B12" s="20"/>
      <c r="C12" s="20"/>
      <c r="D12" s="20"/>
      <c r="E12" s="15" t="s">
        <v>60</v>
      </c>
      <c r="F12" t="s">
        <v>65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60" s="20" customFormat="1" x14ac:dyDescent="0.35"/>
    <row r="14" spans="1:60" s="20" customFormat="1" x14ac:dyDescent="0.35"/>
    <row r="15" spans="1:60" s="20" customFormat="1" x14ac:dyDescent="0.35"/>
    <row r="16" spans="1:60" s="20" customFormat="1" x14ac:dyDescent="0.35"/>
    <row r="17" s="20" customFormat="1" x14ac:dyDescent="0.35"/>
    <row r="18" s="20" customFormat="1" x14ac:dyDescent="0.35"/>
    <row r="19" s="20" customFormat="1" x14ac:dyDescent="0.35"/>
    <row r="20" s="20" customFormat="1" x14ac:dyDescent="0.35"/>
    <row r="21" s="20" customFormat="1" x14ac:dyDescent="0.35"/>
    <row r="22" s="20" customFormat="1" x14ac:dyDescent="0.35"/>
    <row r="23" s="20" customFormat="1" x14ac:dyDescent="0.35"/>
    <row r="24" s="20" customFormat="1" x14ac:dyDescent="0.35"/>
    <row r="25" s="20" customFormat="1" x14ac:dyDescent="0.35"/>
    <row r="26" s="20" customFormat="1" x14ac:dyDescent="0.35"/>
    <row r="27" s="20" customFormat="1" x14ac:dyDescent="0.35"/>
    <row r="28" s="20" customFormat="1" x14ac:dyDescent="0.35"/>
    <row r="29" s="20" customFormat="1" x14ac:dyDescent="0.35"/>
    <row r="30" s="20" customFormat="1" x14ac:dyDescent="0.35"/>
    <row r="31" s="20" customFormat="1" x14ac:dyDescent="0.35"/>
    <row r="32" s="20" customFormat="1" x14ac:dyDescent="0.35"/>
    <row r="33" s="20" customFormat="1" x14ac:dyDescent="0.35"/>
    <row r="34" s="20" customFormat="1" x14ac:dyDescent="0.35"/>
    <row r="35" s="20" customFormat="1" x14ac:dyDescent="0.35"/>
    <row r="36" s="20" customFormat="1" x14ac:dyDescent="0.35"/>
    <row r="37" s="20" customFormat="1" x14ac:dyDescent="0.35"/>
    <row r="38" s="20" customFormat="1" x14ac:dyDescent="0.35"/>
    <row r="39" s="20" customFormat="1" x14ac:dyDescent="0.35"/>
    <row r="40" s="20" customFormat="1" x14ac:dyDescent="0.35"/>
    <row r="41" s="20" customFormat="1" x14ac:dyDescent="0.35"/>
    <row r="42" s="20" customFormat="1" x14ac:dyDescent="0.35"/>
    <row r="43" s="20" customFormat="1" x14ac:dyDescent="0.35"/>
    <row r="44" s="20" customFormat="1" x14ac:dyDescent="0.35"/>
    <row r="45" s="20" customFormat="1" x14ac:dyDescent="0.35"/>
    <row r="46" s="20" customFormat="1" x14ac:dyDescent="0.35"/>
    <row r="47" s="20" customFormat="1" x14ac:dyDescent="0.35"/>
    <row r="48" s="20" customFormat="1" x14ac:dyDescent="0.35"/>
    <row r="49" s="20" customFormat="1" x14ac:dyDescent="0.35"/>
    <row r="50" s="20" customFormat="1" x14ac:dyDescent="0.35"/>
    <row r="51" s="20" customFormat="1" x14ac:dyDescent="0.35"/>
    <row r="52" s="20" customFormat="1" x14ac:dyDescent="0.35"/>
    <row r="53" s="20" customFormat="1" x14ac:dyDescent="0.35"/>
    <row r="54" s="20" customFormat="1" x14ac:dyDescent="0.35"/>
    <row r="55" s="20" customFormat="1" x14ac:dyDescent="0.35"/>
  </sheetData>
  <sheetProtection sheet="1" objects="1" scenarios="1"/>
  <mergeCells count="7">
    <mergeCell ref="A13:XFD55"/>
    <mergeCell ref="C7:P7"/>
    <mergeCell ref="B6:F6"/>
    <mergeCell ref="D1:BH5"/>
    <mergeCell ref="Q6:AF7"/>
    <mergeCell ref="G8:BE12"/>
    <mergeCell ref="A9:D12"/>
  </mergeCells>
  <conditionalFormatting sqref="B6">
    <cfRule type="containsText" dxfId="4" priority="1" operator="containsText" text="Ур. 5.">
      <formula>NOT(ISERROR(SEARCH("Ур. 5.",B6)))</formula>
    </cfRule>
    <cfRule type="containsText" dxfId="3" priority="2" operator="containsText" text="Ур. 4. ">
      <formula>NOT(ISERROR(SEARCH("Ур. 4. ",B6)))</formula>
    </cfRule>
    <cfRule type="containsText" dxfId="2" priority="3" operator="containsText" text="Ур. 3.">
      <formula>NOT(ISERROR(SEARCH("Ур. 3.",B6)))</formula>
    </cfRule>
    <cfRule type="containsText" dxfId="1" priority="4" operator="containsText" text="Ур. 2. ">
      <formula>NOT(ISERROR(SEARCH("Ур. 2. ",B6)))</formula>
    </cfRule>
    <cfRule type="containsText" dxfId="0" priority="5" operator="containsText" text="Ур. 1.">
      <formula>NOT(ISERROR(SEARCH("Ур. 1.",B6)))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F5880-B93C-4A29-B459-356CA6A8A70C}">
  <dimension ref="A1:W44"/>
  <sheetViews>
    <sheetView topLeftCell="A11" workbookViewId="0">
      <selection activeCell="I24" sqref="I24"/>
    </sheetView>
  </sheetViews>
  <sheetFormatPr defaultRowHeight="14.5" x14ac:dyDescent="0.35"/>
  <cols>
    <col min="4" max="4" width="3.81640625" customWidth="1"/>
    <col min="5" max="5" width="3.1796875" customWidth="1"/>
    <col min="6" max="6" width="3.81640625" customWidth="1"/>
    <col min="7" max="8" width="3.36328125" customWidth="1"/>
    <col min="9" max="9" width="4" customWidth="1"/>
    <col min="10" max="10" width="3.08984375" customWidth="1"/>
    <col min="11" max="11" width="3.81640625" customWidth="1"/>
    <col min="12" max="12" width="3.54296875" customWidth="1"/>
    <col min="13" max="13" width="3.7265625" customWidth="1"/>
    <col min="14" max="14" width="3.6328125" customWidth="1"/>
    <col min="15" max="15" width="4.26953125" customWidth="1"/>
    <col min="16" max="16" width="4" customWidth="1"/>
    <col min="17" max="17" width="3.81640625" customWidth="1"/>
    <col min="18" max="18" width="4" customWidth="1"/>
    <col min="19" max="20" width="4.36328125" customWidth="1"/>
    <col min="21" max="21" width="3.6328125" customWidth="1"/>
    <col min="22" max="22" width="3.81640625" customWidth="1"/>
    <col min="23" max="23" width="4.08984375" customWidth="1"/>
  </cols>
  <sheetData>
    <row r="1" spans="2:23" x14ac:dyDescent="0.35"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17</v>
      </c>
      <c r="U1">
        <v>18</v>
      </c>
    </row>
    <row r="2" spans="2:23" x14ac:dyDescent="0.35">
      <c r="B2" t="s">
        <v>0</v>
      </c>
      <c r="C2" t="s">
        <v>3</v>
      </c>
      <c r="D2" t="s">
        <v>6</v>
      </c>
      <c r="E2" t="s">
        <v>7</v>
      </c>
      <c r="F2" t="s">
        <v>6</v>
      </c>
      <c r="H2" t="s">
        <v>6</v>
      </c>
      <c r="I2" t="s">
        <v>7</v>
      </c>
      <c r="K2" t="s">
        <v>7</v>
      </c>
      <c r="L2" t="s">
        <v>7</v>
      </c>
      <c r="O2" t="s">
        <v>6</v>
      </c>
      <c r="R2" t="s">
        <v>7</v>
      </c>
      <c r="S2" t="s">
        <v>6</v>
      </c>
      <c r="U2" t="s">
        <v>6</v>
      </c>
      <c r="W2" t="s">
        <v>7</v>
      </c>
    </row>
    <row r="3" spans="2:23" x14ac:dyDescent="0.35">
      <c r="B3" t="s">
        <v>2</v>
      </c>
      <c r="C3" t="s">
        <v>4</v>
      </c>
      <c r="D3" t="s">
        <v>6</v>
      </c>
      <c r="E3" t="s">
        <v>7</v>
      </c>
      <c r="F3" t="s">
        <v>6</v>
      </c>
      <c r="G3" t="s">
        <v>6</v>
      </c>
      <c r="J3" t="s">
        <v>7</v>
      </c>
      <c r="K3" t="s">
        <v>7</v>
      </c>
      <c r="M3" t="s">
        <v>7</v>
      </c>
      <c r="P3" t="s">
        <v>6</v>
      </c>
      <c r="S3" t="s">
        <v>7</v>
      </c>
      <c r="T3" t="s">
        <v>6</v>
      </c>
      <c r="V3" t="s">
        <v>7</v>
      </c>
      <c r="W3" t="s">
        <v>6</v>
      </c>
    </row>
    <row r="4" spans="2:23" x14ac:dyDescent="0.35">
      <c r="B4" t="s">
        <v>1</v>
      </c>
      <c r="C4" t="s">
        <v>5</v>
      </c>
      <c r="D4" t="s">
        <v>6</v>
      </c>
      <c r="E4" t="s">
        <v>7</v>
      </c>
      <c r="G4" t="s">
        <v>6</v>
      </c>
      <c r="H4" t="s">
        <v>6</v>
      </c>
      <c r="I4" t="s">
        <v>7</v>
      </c>
      <c r="J4" t="s">
        <v>7</v>
      </c>
      <c r="N4" t="s">
        <v>7</v>
      </c>
      <c r="Q4" t="s">
        <v>6</v>
      </c>
      <c r="R4" t="s">
        <v>6</v>
      </c>
      <c r="T4" t="s">
        <v>7</v>
      </c>
      <c r="U4" t="s">
        <v>7</v>
      </c>
      <c r="V4" t="s">
        <v>6</v>
      </c>
    </row>
    <row r="12" spans="2:23" x14ac:dyDescent="0.35">
      <c r="D12">
        <v>1</v>
      </c>
      <c r="E12">
        <v>2</v>
      </c>
      <c r="F12">
        <v>3</v>
      </c>
      <c r="G12">
        <v>4</v>
      </c>
      <c r="H12">
        <v>5</v>
      </c>
      <c r="I12">
        <v>6</v>
      </c>
      <c r="J12">
        <v>7</v>
      </c>
      <c r="K12">
        <v>8</v>
      </c>
      <c r="L12">
        <v>9</v>
      </c>
      <c r="M12">
        <v>10</v>
      </c>
      <c r="N12">
        <v>11</v>
      </c>
      <c r="O12">
        <v>12</v>
      </c>
      <c r="P12">
        <v>13</v>
      </c>
      <c r="Q12">
        <v>14</v>
      </c>
      <c r="R12">
        <v>15</v>
      </c>
      <c r="S12">
        <v>16</v>
      </c>
      <c r="T12">
        <v>17</v>
      </c>
      <c r="U12">
        <v>18</v>
      </c>
      <c r="V12">
        <v>19</v>
      </c>
      <c r="W12">
        <v>20</v>
      </c>
    </row>
    <row r="13" spans="2:23" x14ac:dyDescent="0.35">
      <c r="B13" t="s">
        <v>8</v>
      </c>
      <c r="C13" t="s">
        <v>3</v>
      </c>
      <c r="D13" t="s">
        <v>7</v>
      </c>
      <c r="E13" t="s">
        <v>6</v>
      </c>
      <c r="G13" t="s">
        <v>7</v>
      </c>
      <c r="I13" t="s">
        <v>6</v>
      </c>
      <c r="J13" t="s">
        <v>7</v>
      </c>
      <c r="L13" t="s">
        <v>6</v>
      </c>
      <c r="O13" t="s">
        <v>6</v>
      </c>
      <c r="Q13" t="s">
        <v>6</v>
      </c>
      <c r="R13" t="s">
        <v>6</v>
      </c>
      <c r="S13" t="s">
        <v>7</v>
      </c>
      <c r="U13" t="s">
        <v>7</v>
      </c>
      <c r="W13" t="s">
        <v>7</v>
      </c>
    </row>
    <row r="14" spans="2:23" x14ac:dyDescent="0.35">
      <c r="B14" t="s">
        <v>2</v>
      </c>
      <c r="C14" t="s">
        <v>4</v>
      </c>
      <c r="D14" t="s">
        <v>7</v>
      </c>
      <c r="E14" t="s">
        <v>7</v>
      </c>
      <c r="F14" t="s">
        <v>7</v>
      </c>
      <c r="K14" t="s">
        <v>7</v>
      </c>
      <c r="M14" t="s">
        <v>6</v>
      </c>
      <c r="N14" t="s">
        <v>6</v>
      </c>
      <c r="O14" t="s">
        <v>6</v>
      </c>
      <c r="P14" t="s">
        <v>6</v>
      </c>
      <c r="R14" t="s">
        <v>6</v>
      </c>
      <c r="S14" t="s">
        <v>6</v>
      </c>
      <c r="V14" t="s">
        <v>7</v>
      </c>
      <c r="W14" t="s">
        <v>7</v>
      </c>
    </row>
    <row r="15" spans="2:23" x14ac:dyDescent="0.35">
      <c r="B15" t="s">
        <v>1</v>
      </c>
      <c r="C15" t="s">
        <v>5</v>
      </c>
      <c r="D15" t="s">
        <v>7</v>
      </c>
      <c r="F15" t="s">
        <v>7</v>
      </c>
      <c r="G15" t="s">
        <v>7</v>
      </c>
      <c r="H15" t="s">
        <v>7</v>
      </c>
      <c r="I15" t="s">
        <v>7</v>
      </c>
      <c r="M15" t="s">
        <v>7</v>
      </c>
      <c r="P15" t="s">
        <v>6</v>
      </c>
      <c r="Q15" t="s">
        <v>6</v>
      </c>
      <c r="R15" t="s">
        <v>6</v>
      </c>
      <c r="T15" t="s">
        <v>6</v>
      </c>
      <c r="U15" t="s">
        <v>6</v>
      </c>
      <c r="V15" t="s">
        <v>6</v>
      </c>
    </row>
    <row r="23" spans="1:4" x14ac:dyDescent="0.35">
      <c r="B23" t="s">
        <v>8</v>
      </c>
      <c r="C23" t="s">
        <v>2</v>
      </c>
      <c r="D23" t="s">
        <v>1</v>
      </c>
    </row>
    <row r="24" spans="1:4" x14ac:dyDescent="0.35">
      <c r="B24" t="s">
        <v>3</v>
      </c>
      <c r="C24" t="s">
        <v>4</v>
      </c>
      <c r="D24" t="s">
        <v>5</v>
      </c>
    </row>
    <row r="25" spans="1:4" x14ac:dyDescent="0.35">
      <c r="A25">
        <v>1</v>
      </c>
      <c r="B25" t="s">
        <v>7</v>
      </c>
      <c r="C25" t="s">
        <v>7</v>
      </c>
      <c r="D25" t="s">
        <v>7</v>
      </c>
    </row>
    <row r="26" spans="1:4" x14ac:dyDescent="0.35">
      <c r="A26">
        <v>2</v>
      </c>
      <c r="B26" t="s">
        <v>6</v>
      </c>
      <c r="C26" t="s">
        <v>7</v>
      </c>
    </row>
    <row r="27" spans="1:4" x14ac:dyDescent="0.35">
      <c r="A27">
        <v>3</v>
      </c>
      <c r="C27" t="s">
        <v>7</v>
      </c>
      <c r="D27" t="s">
        <v>7</v>
      </c>
    </row>
    <row r="28" spans="1:4" x14ac:dyDescent="0.35">
      <c r="A28">
        <v>4</v>
      </c>
      <c r="B28" t="s">
        <v>7</v>
      </c>
      <c r="D28" t="s">
        <v>7</v>
      </c>
    </row>
    <row r="29" spans="1:4" x14ac:dyDescent="0.35">
      <c r="A29">
        <v>5</v>
      </c>
      <c r="D29" t="s">
        <v>7</v>
      </c>
    </row>
    <row r="30" spans="1:4" x14ac:dyDescent="0.35">
      <c r="A30">
        <v>6</v>
      </c>
      <c r="B30" t="s">
        <v>6</v>
      </c>
      <c r="D30" t="s">
        <v>7</v>
      </c>
    </row>
    <row r="31" spans="1:4" x14ac:dyDescent="0.35">
      <c r="A31">
        <v>7</v>
      </c>
      <c r="B31" t="s">
        <v>7</v>
      </c>
    </row>
    <row r="32" spans="1:4" x14ac:dyDescent="0.35">
      <c r="A32">
        <v>8</v>
      </c>
      <c r="C32" t="s">
        <v>7</v>
      </c>
    </row>
    <row r="33" spans="1:4" x14ac:dyDescent="0.35">
      <c r="A33">
        <v>9</v>
      </c>
      <c r="B33" t="s">
        <v>6</v>
      </c>
    </row>
    <row r="34" spans="1:4" x14ac:dyDescent="0.35">
      <c r="A34">
        <v>10</v>
      </c>
      <c r="C34" t="s">
        <v>6</v>
      </c>
      <c r="D34" t="s">
        <v>7</v>
      </c>
    </row>
    <row r="35" spans="1:4" x14ac:dyDescent="0.35">
      <c r="A35">
        <v>11</v>
      </c>
      <c r="C35" t="s">
        <v>6</v>
      </c>
    </row>
    <row r="36" spans="1:4" x14ac:dyDescent="0.35">
      <c r="A36">
        <v>12</v>
      </c>
      <c r="B36" t="s">
        <v>6</v>
      </c>
      <c r="C36" t="s">
        <v>6</v>
      </c>
    </row>
    <row r="37" spans="1:4" x14ac:dyDescent="0.35">
      <c r="A37">
        <v>13</v>
      </c>
      <c r="C37" t="s">
        <v>6</v>
      </c>
      <c r="D37" t="s">
        <v>6</v>
      </c>
    </row>
    <row r="38" spans="1:4" x14ac:dyDescent="0.35">
      <c r="A38">
        <v>14</v>
      </c>
      <c r="B38" t="s">
        <v>6</v>
      </c>
      <c r="D38" t="s">
        <v>6</v>
      </c>
    </row>
    <row r="39" spans="1:4" x14ac:dyDescent="0.35">
      <c r="A39">
        <v>15</v>
      </c>
      <c r="B39" t="s">
        <v>6</v>
      </c>
      <c r="C39" t="s">
        <v>6</v>
      </c>
      <c r="D39" t="s">
        <v>6</v>
      </c>
    </row>
    <row r="40" spans="1:4" x14ac:dyDescent="0.35">
      <c r="A40">
        <v>16</v>
      </c>
      <c r="B40" t="s">
        <v>7</v>
      </c>
      <c r="C40" t="s">
        <v>6</v>
      </c>
    </row>
    <row r="41" spans="1:4" x14ac:dyDescent="0.35">
      <c r="A41">
        <v>17</v>
      </c>
      <c r="D41" t="s">
        <v>6</v>
      </c>
    </row>
    <row r="42" spans="1:4" x14ac:dyDescent="0.35">
      <c r="A42">
        <v>18</v>
      </c>
      <c r="B42" t="s">
        <v>7</v>
      </c>
      <c r="D42" t="s">
        <v>6</v>
      </c>
    </row>
    <row r="43" spans="1:4" x14ac:dyDescent="0.35">
      <c r="A43">
        <v>19</v>
      </c>
      <c r="C43" t="s">
        <v>7</v>
      </c>
      <c r="D43" t="s">
        <v>6</v>
      </c>
    </row>
    <row r="44" spans="1:4" x14ac:dyDescent="0.35">
      <c r="A44">
        <v>20</v>
      </c>
      <c r="B44" t="s">
        <v>7</v>
      </c>
      <c r="C44" t="s">
        <v>7</v>
      </c>
    </row>
  </sheetData>
  <sheetProtection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39290-F34F-4C82-9B8E-850C2002946D}">
  <dimension ref="A1:G22"/>
  <sheetViews>
    <sheetView workbookViewId="0">
      <selection activeCell="E3" sqref="E3:E22"/>
    </sheetView>
  </sheetViews>
  <sheetFormatPr defaultRowHeight="14.5" x14ac:dyDescent="0.35"/>
  <cols>
    <col min="5" max="5" width="14.36328125" customWidth="1"/>
    <col min="6" max="6" width="64.81640625" customWidth="1"/>
  </cols>
  <sheetData>
    <row r="1" spans="1:7" x14ac:dyDescent="0.35">
      <c r="B1" t="s">
        <v>8</v>
      </c>
      <c r="C1" t="s">
        <v>2</v>
      </c>
      <c r="D1" t="s">
        <v>1</v>
      </c>
    </row>
    <row r="2" spans="1:7" x14ac:dyDescent="0.35">
      <c r="B2" t="s">
        <v>3</v>
      </c>
      <c r="C2" t="s">
        <v>4</v>
      </c>
      <c r="D2" t="s">
        <v>5</v>
      </c>
    </row>
    <row r="3" spans="1:7" x14ac:dyDescent="0.35">
      <c r="A3">
        <v>1</v>
      </c>
      <c r="B3" t="s">
        <v>7</v>
      </c>
      <c r="C3" t="s">
        <v>7</v>
      </c>
      <c r="D3" t="s">
        <v>7</v>
      </c>
      <c r="E3" s="11" t="s">
        <v>35</v>
      </c>
      <c r="F3" t="s">
        <v>9</v>
      </c>
      <c r="G3">
        <v>1</v>
      </c>
    </row>
    <row r="4" spans="1:7" x14ac:dyDescent="0.35">
      <c r="A4">
        <v>2</v>
      </c>
      <c r="B4" t="s">
        <v>6</v>
      </c>
      <c r="C4" t="s">
        <v>7</v>
      </c>
      <c r="E4" s="3" t="s">
        <v>36</v>
      </c>
      <c r="F4" t="s">
        <v>14</v>
      </c>
      <c r="G4">
        <v>3</v>
      </c>
    </row>
    <row r="5" spans="1:7" x14ac:dyDescent="0.35">
      <c r="A5">
        <v>3</v>
      </c>
      <c r="C5" t="s">
        <v>7</v>
      </c>
      <c r="D5" t="s">
        <v>7</v>
      </c>
      <c r="E5" s="2" t="s">
        <v>37</v>
      </c>
      <c r="F5" t="s">
        <v>10</v>
      </c>
      <c r="G5">
        <v>1</v>
      </c>
    </row>
    <row r="6" spans="1:7" x14ac:dyDescent="0.35">
      <c r="A6">
        <v>4</v>
      </c>
      <c r="B6" t="s">
        <v>7</v>
      </c>
      <c r="D6" t="s">
        <v>7</v>
      </c>
      <c r="E6" s="2" t="s">
        <v>38</v>
      </c>
      <c r="F6" t="s">
        <v>11</v>
      </c>
      <c r="G6">
        <v>1</v>
      </c>
    </row>
    <row r="7" spans="1:7" x14ac:dyDescent="0.35">
      <c r="A7">
        <v>5</v>
      </c>
      <c r="D7" t="s">
        <v>7</v>
      </c>
      <c r="E7" s="9" t="s">
        <v>39</v>
      </c>
      <c r="F7" t="s">
        <v>12</v>
      </c>
      <c r="G7">
        <v>2</v>
      </c>
    </row>
    <row r="8" spans="1:7" x14ac:dyDescent="0.35">
      <c r="A8">
        <v>6</v>
      </c>
      <c r="B8" t="s">
        <v>6</v>
      </c>
      <c r="D8" t="s">
        <v>7</v>
      </c>
      <c r="E8" s="3" t="s">
        <v>40</v>
      </c>
      <c r="F8" t="s">
        <v>13</v>
      </c>
      <c r="G8">
        <v>3</v>
      </c>
    </row>
    <row r="9" spans="1:7" x14ac:dyDescent="0.35">
      <c r="A9">
        <v>7</v>
      </c>
      <c r="B9" t="s">
        <v>7</v>
      </c>
      <c r="E9" s="9" t="s">
        <v>41</v>
      </c>
      <c r="F9" t="s">
        <v>15</v>
      </c>
      <c r="G9">
        <v>2</v>
      </c>
    </row>
    <row r="10" spans="1:7" x14ac:dyDescent="0.35">
      <c r="A10">
        <v>8</v>
      </c>
      <c r="C10" t="s">
        <v>7</v>
      </c>
      <c r="E10" s="9" t="s">
        <v>42</v>
      </c>
      <c r="F10" t="s">
        <v>16</v>
      </c>
      <c r="G10">
        <v>2</v>
      </c>
    </row>
    <row r="11" spans="1:7" x14ac:dyDescent="0.35">
      <c r="A11">
        <v>9</v>
      </c>
      <c r="B11" t="s">
        <v>6</v>
      </c>
      <c r="E11" s="10" t="s">
        <v>43</v>
      </c>
      <c r="F11" t="s">
        <v>18</v>
      </c>
      <c r="G11">
        <v>4</v>
      </c>
    </row>
    <row r="12" spans="1:7" x14ac:dyDescent="0.35">
      <c r="A12">
        <v>10</v>
      </c>
      <c r="C12" t="s">
        <v>6</v>
      </c>
      <c r="D12" t="s">
        <v>7</v>
      </c>
      <c r="E12" s="3" t="s">
        <v>44</v>
      </c>
      <c r="F12" t="s">
        <v>17</v>
      </c>
      <c r="G12">
        <v>3</v>
      </c>
    </row>
    <row r="13" spans="1:7" x14ac:dyDescent="0.35">
      <c r="A13">
        <v>11</v>
      </c>
      <c r="C13" t="s">
        <v>6</v>
      </c>
      <c r="E13" s="10" t="s">
        <v>45</v>
      </c>
      <c r="F13" t="s">
        <v>19</v>
      </c>
      <c r="G13">
        <v>4</v>
      </c>
    </row>
    <row r="14" spans="1:7" x14ac:dyDescent="0.35">
      <c r="A14">
        <v>12</v>
      </c>
      <c r="B14" t="s">
        <v>6</v>
      </c>
      <c r="C14" t="s">
        <v>6</v>
      </c>
      <c r="E14" s="1" t="s">
        <v>46</v>
      </c>
      <c r="F14" t="s">
        <v>20</v>
      </c>
      <c r="G14">
        <v>5</v>
      </c>
    </row>
    <row r="15" spans="1:7" x14ac:dyDescent="0.35">
      <c r="A15">
        <v>13</v>
      </c>
      <c r="C15" t="s">
        <v>6</v>
      </c>
      <c r="D15" t="s">
        <v>6</v>
      </c>
      <c r="E15" s="1" t="s">
        <v>47</v>
      </c>
      <c r="F15" t="s">
        <v>34</v>
      </c>
      <c r="G15">
        <v>5</v>
      </c>
    </row>
    <row r="16" spans="1:7" x14ac:dyDescent="0.35">
      <c r="A16">
        <v>14</v>
      </c>
      <c r="B16" t="s">
        <v>6</v>
      </c>
      <c r="D16" t="s">
        <v>6</v>
      </c>
      <c r="E16" s="1" t="s">
        <v>48</v>
      </c>
      <c r="F16" t="s">
        <v>23</v>
      </c>
      <c r="G16">
        <v>5</v>
      </c>
    </row>
    <row r="17" spans="1:7" x14ac:dyDescent="0.35">
      <c r="A17">
        <v>15</v>
      </c>
      <c r="B17" t="s">
        <v>6</v>
      </c>
      <c r="C17" t="s">
        <v>6</v>
      </c>
      <c r="D17" t="s">
        <v>6</v>
      </c>
      <c r="E17" s="1" t="s">
        <v>49</v>
      </c>
      <c r="F17" t="s">
        <v>24</v>
      </c>
      <c r="G17">
        <v>5</v>
      </c>
    </row>
    <row r="18" spans="1:7" x14ac:dyDescent="0.35">
      <c r="A18">
        <v>16</v>
      </c>
      <c r="B18" t="s">
        <v>7</v>
      </c>
      <c r="C18" t="s">
        <v>6</v>
      </c>
      <c r="E18" s="3" t="s">
        <v>50</v>
      </c>
      <c r="F18" t="s">
        <v>25</v>
      </c>
      <c r="G18">
        <v>3</v>
      </c>
    </row>
    <row r="19" spans="1:7" x14ac:dyDescent="0.35">
      <c r="A19">
        <v>17</v>
      </c>
      <c r="D19" t="s">
        <v>6</v>
      </c>
      <c r="E19" s="10" t="s">
        <v>51</v>
      </c>
      <c r="F19" t="s">
        <v>26</v>
      </c>
      <c r="G19">
        <v>4</v>
      </c>
    </row>
    <row r="20" spans="1:7" x14ac:dyDescent="0.35">
      <c r="A20">
        <v>18</v>
      </c>
      <c r="B20" t="s">
        <v>7</v>
      </c>
      <c r="D20" t="s">
        <v>6</v>
      </c>
      <c r="E20" s="3" t="s">
        <v>52</v>
      </c>
      <c r="F20" t="s">
        <v>27</v>
      </c>
      <c r="G20">
        <v>3</v>
      </c>
    </row>
    <row r="21" spans="1:7" x14ac:dyDescent="0.35">
      <c r="A21">
        <v>19</v>
      </c>
      <c r="C21" t="s">
        <v>7</v>
      </c>
      <c r="D21" t="s">
        <v>6</v>
      </c>
      <c r="E21" s="3" t="s">
        <v>53</v>
      </c>
      <c r="F21" t="s">
        <v>28</v>
      </c>
      <c r="G21">
        <v>3</v>
      </c>
    </row>
    <row r="22" spans="1:7" x14ac:dyDescent="0.35">
      <c r="A22">
        <v>20</v>
      </c>
      <c r="B22" t="s">
        <v>7</v>
      </c>
      <c r="C22" t="s">
        <v>7</v>
      </c>
      <c r="E22" s="2" t="s">
        <v>54</v>
      </c>
      <c r="F22" t="s">
        <v>29</v>
      </c>
      <c r="G22">
        <v>1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Тестирование</vt:lpstr>
      <vt:lpstr>Результаты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Kocharyan</dc:creator>
  <cp:lastModifiedBy>Igor Kocharyan</cp:lastModifiedBy>
  <dcterms:created xsi:type="dcterms:W3CDTF">2022-08-14T13:21:01Z</dcterms:created>
  <dcterms:modified xsi:type="dcterms:W3CDTF">2022-08-27T08:40:56Z</dcterms:modified>
</cp:coreProperties>
</file>